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SIK KULLANILANLAR\"/>
    </mc:Choice>
  </mc:AlternateContent>
  <xr:revisionPtr revIDLastSave="0" documentId="13_ncr:1_{249B634E-BCDA-4DCD-8EA9-F80F5FA5A391}" xr6:coauthVersionLast="47" xr6:coauthVersionMax="47" xr10:uidLastSave="{00000000-0000-0000-0000-000000000000}"/>
  <bookViews>
    <workbookView xWindow="-120" yWindow="-120" windowWidth="29040" windowHeight="15720" tabRatio="588" firstSheet="4" activeTab="9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ANA SAYFA" sheetId="2" r:id="rId4"/>
    <sheet name="MAZOT DOLUMU" sheetId="14" r:id="rId5"/>
    <sheet name="İVECO DALY" sheetId="1" r:id="rId6"/>
    <sheet name="RENAULT TRAFİC" sheetId="7" r:id="rId7"/>
    <sheet name="FİAT PALİO" sheetId="10" r:id="rId8"/>
    <sheet name="MERCEDES E KLASS" sheetId="11" r:id="rId9"/>
    <sheet name="VW TRANSPORTER" sheetId="12" r:id="rId10"/>
    <sheet name="FİAT DUCATO" sheetId="15" r:id="rId11"/>
    <sheet name="HUNDAİ İ20 " sheetId="17" r:id="rId12"/>
    <sheet name="Sayfa1" sheetId="16" r:id="rId13"/>
    <sheet name="Sayfa2" sheetId="13" r:id="rId14"/>
  </sheets>
  <definedNames>
    <definedName name="_xlnm.Print_Area" localSheetId="3">'ANA SAYFA'!$A$1:$C$6</definedName>
    <definedName name="_xlnm.Print_Area" localSheetId="0">'ESKİ RENAULT MEGANE'!$A$1:$F$27</definedName>
    <definedName name="_xlnm.Print_Area" localSheetId="6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  <c r="D5" i="2"/>
  <c r="D4" i="2"/>
  <c r="D3" i="2"/>
  <c r="D6" i="2"/>
  <c r="D2" i="2"/>
  <c r="D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<sst xmlns="http://schemas.openxmlformats.org/spreadsheetml/2006/main" count="688" uniqueCount="370">
  <si>
    <t>S/N</t>
  </si>
  <si>
    <t xml:space="preserve">TARİH </t>
  </si>
  <si>
    <t>KM</t>
  </si>
  <si>
    <t>TAMİR/BAKIM</t>
  </si>
  <si>
    <t>AÇIKLAMA</t>
  </si>
  <si>
    <t>TUTAR</t>
  </si>
  <si>
    <t>ARAÇ</t>
  </si>
  <si>
    <t>PLAKA</t>
  </si>
  <si>
    <t>SN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</si>
  <si>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</si>
  <si>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</si>
  <si>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</si>
  <si>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</si>
  <si>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</si>
  <si>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</si>
  <si>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</si>
  <si>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</si>
  <si>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</si>
  <si>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</si>
  <si>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</si>
  <si>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</si>
  <si>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</si>
  <si>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</si>
  <si>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</si>
  <si>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</si>
  <si>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42 AHG 464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</si>
  <si>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</si>
  <si>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</si>
  <si>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</si>
  <si>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</si>
  <si>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</si>
  <si>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</si>
  <si>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</si>
  <si>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</si>
  <si>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TOPLAM TUTAR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</si>
  <si>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</si>
  <si>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</si>
  <si>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</si>
  <si>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</si>
  <si>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</si>
  <si>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</si>
  <si>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</si>
  <si>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</si>
  <si>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</si>
  <si>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</si>
  <si>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</si>
  <si>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</si>
  <si>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</si>
  <si>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</si>
  <si>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</si>
  <si>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</si>
  <si>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</si>
  <si>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</si>
  <si>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</si>
  <si>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</si>
  <si>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</si>
  <si>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</si>
  <si>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</si>
  <si>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</si>
  <si>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</si>
  <si>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</si>
  <si>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</si>
  <si>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</si>
  <si>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</si>
  <si>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</si>
  <si>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</si>
  <si>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</si>
  <si>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</si>
  <si>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</si>
  <si>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</si>
  <si>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</si>
  <si>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</si>
  <si>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</si>
  <si>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</si>
  <si>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42 AOF 107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</si>
  <si>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</si>
  <si>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</si>
  <si>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</si>
  <si>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</si>
  <si>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</si>
  <si>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</si>
  <si>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</si>
  <si>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</si>
  <si>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</si>
  <si>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</si>
  <si>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</si>
  <si>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</si>
  <si>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</si>
  <si>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</si>
  <si>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</si>
  <si>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</si>
  <si>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</si>
  <si>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</si>
  <si>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</si>
  <si>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</si>
  <si>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</si>
  <si>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</si>
  <si>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</si>
  <si>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</si>
  <si>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</si>
  <si>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</si>
  <si>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</si>
  <si>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</si>
  <si>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</si>
  <si>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</si>
  <si>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</si>
  <si>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</si>
  <si>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</si>
  <si>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</si>
  <si>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</si>
  <si>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</si>
  <si>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</si>
  <si>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</si>
  <si>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</si>
  <si>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</si>
  <si>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</si>
  <si>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</si>
  <si>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</si>
  <si>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</si>
  <si>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</si>
  <si>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</si>
  <si>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</si>
  <si>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</si>
  <si>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</si>
  <si>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</si>
  <si>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</si>
  <si>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</si>
  <si>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</si>
  <si>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</si>
  <si>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</si>
  <si>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</si>
  <si>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</si>
  <si>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</si>
  <si>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</si>
  <si>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</si>
  <si>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</si>
  <si>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</si>
  <si>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</si>
  <si>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</si>
  <si>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</si>
  <si>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</si>
  <si>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</si>
  <si>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</si>
  <si>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</si>
  <si>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</si>
  <si>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</si>
  <si>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</si>
  <si>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</si>
  <si>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</si>
  <si>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</si>
  <si>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</si>
  <si>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</si>
  <si>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</si>
  <si>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</si>
  <si>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</si>
  <si>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</si>
  <si>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</si>
  <si>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</si>
  <si>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</si>
  <si>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</si>
  <si>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</si>
  <si>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</si>
  <si>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</si>
  <si>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</si>
  <si>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</si>
  <si>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</si>
  <si>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</si>
  <si>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</si>
  <si>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</si>
  <si>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</si>
  <si>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</si>
  <si>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</si>
  <si>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</si>
  <si>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</si>
  <si>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</si>
  <si>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</si>
  <si>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</si>
  <si>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</si>
  <si>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</si>
  <si>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</si>
  <si>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</si>
  <si>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</si>
  <si>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</si>
  <si>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</si>
  <si>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</si>
  <si>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</si>
  <si>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</si>
  <si>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</si>
  <si>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</si>
  <si>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</si>
  <si>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</si>
  <si>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</si>
  <si>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</si>
  <si>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</si>
  <si>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</si>
  <si>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</si>
  <si>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</si>
  <si>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</si>
  <si>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</si>
  <si>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</si>
  <si>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</si>
  <si>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</si>
  <si>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MEVCUT KM</t>
  </si>
  <si>
    <t>BİR SONRAKİ BAKIM</t>
  </si>
  <si>
    <t>Motor Yağı</t>
  </si>
  <si>
    <t>Motor Yağı Markası</t>
  </si>
  <si>
    <t>Yağ Filitresi</t>
  </si>
  <si>
    <t>Hava Filitresi</t>
  </si>
  <si>
    <t>Yakıt Filitresi</t>
  </si>
  <si>
    <t>Buji</t>
  </si>
  <si>
    <t>Değişti</t>
  </si>
  <si>
    <t>Kontrol</t>
  </si>
  <si>
    <t>Fren Balatası Arka</t>
  </si>
  <si>
    <t>Fren Balatası Ön</t>
  </si>
  <si>
    <t>V kayışları</t>
  </si>
  <si>
    <t>Triger Kayışı</t>
  </si>
  <si>
    <t>Şanzuman Yağı</t>
  </si>
  <si>
    <t>Defransiyel Yağı</t>
  </si>
  <si>
    <t>Antifiriz</t>
  </si>
  <si>
    <t>Debriyaj Balatası</t>
  </si>
  <si>
    <t>NOT: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</si>
  <si>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</si>
  <si>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</si>
  <si>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</si>
  <si>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</si>
  <si>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</si>
  <si>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</si>
  <si>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</si>
  <si>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</si>
  <si>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</si>
  <si>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</si>
  <si>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</si>
  <si>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</si>
  <si>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</si>
  <si>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</si>
  <si>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</si>
  <si>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</si>
  <si>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</si>
  <si>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</si>
  <si>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</si>
  <si>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</si>
  <si>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</si>
  <si>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</si>
  <si>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</si>
  <si>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</si>
  <si>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</si>
  <si>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</si>
  <si>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</si>
  <si>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</si>
  <si>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</si>
  <si>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</si>
  <si>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</si>
  <si>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</si>
  <si>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</si>
  <si>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</si>
  <si>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</si>
  <si>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</si>
  <si>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</si>
  <si>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</si>
  <si>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</si>
  <si>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</si>
  <si>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</si>
  <si>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</si>
  <si>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</si>
  <si>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</si>
  <si>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</si>
  <si>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</si>
  <si>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</si>
  <si>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</si>
  <si>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</si>
  <si>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</si>
  <si>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</si>
  <si>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</si>
  <si>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</si>
  <si>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</si>
  <si>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</si>
  <si>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</si>
  <si>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</si>
  <si>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</si>
  <si>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</si>
  <si>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</si>
  <si>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</si>
  <si>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</si>
  <si>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</si>
  <si>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</si>
  <si>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</si>
  <si>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</si>
  <si>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</si>
  <si>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</si>
  <si>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</si>
  <si>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</si>
  <si>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</si>
  <si>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</si>
  <si>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</si>
  <si>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</si>
  <si>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</si>
  <si>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</si>
  <si>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</si>
  <si>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</si>
  <si>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</si>
  <si>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</si>
  <si>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</si>
  <si>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</si>
  <si>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</si>
  <si>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</si>
  <si>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</si>
  <si>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</si>
  <si>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</si>
  <si>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</si>
  <si>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</si>
  <si>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</si>
  <si>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</si>
  <si>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</si>
  <si>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</si>
  <si>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</si>
  <si>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</si>
  <si>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</si>
  <si>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</si>
  <si>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</si>
  <si>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</si>
  <si>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</si>
  <si>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</si>
  <si>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</si>
  <si>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</si>
  <si>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</si>
  <si>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YAĞ VE FİLTRE DEĞİŞİMİ 426 BİN DE YAPILACAK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</si>
  <si>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</si>
  <si>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</si>
  <si>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</si>
  <si>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</si>
  <si>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</si>
  <si>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</si>
  <si>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</si>
  <si>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</si>
  <si>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</si>
  <si>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</si>
  <si>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</si>
  <si>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</si>
  <si>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</si>
  <si>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</si>
  <si>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</si>
  <si>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</si>
  <si>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</si>
  <si>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</si>
  <si>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</si>
  <si>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</si>
  <si>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</si>
  <si>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</si>
  <si>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</si>
  <si>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</si>
  <si>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</si>
  <si>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</si>
  <si>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</si>
  <si>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</si>
  <si>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</si>
  <si>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</si>
  <si>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</si>
  <si>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</si>
  <si>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</si>
  <si>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</si>
  <si>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</si>
  <si>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</si>
  <si>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</si>
  <si>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</si>
  <si>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</si>
  <si>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DOĞAN IVECO'DA YAĞ BAKIMI YAPILDI</t>
  </si>
  <si>
    <t>140 TL</t>
  </si>
  <si>
    <t>AD BLUE ALIMI</t>
  </si>
  <si>
    <t>HARARET MÜŞÜRÜ DEĞİŞİMİ</t>
  </si>
  <si>
    <t>OTO KLİNİKTE MÜŞÜR DEĞİŞİMİ YAPILDI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</si>
</sst>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3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b/>
      <sz val="18"/>
      <color rgb="FF3F3F3F"/>
      <name val="Times New Roman"/>
      <family val="1"/>
      <charset val="162"/>
    </font>
    <font>
      <b/>
      <sz val="16"/>
      <color rgb="FF3F3F3F"/>
      <name val="Calibri"/>
      <family val="2"/>
      <charset val="162"/>
      <scheme val="minor"/>
    </font>
    <font>
      <b/>
      <sz val="12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10" fillId="0" borderId="0" applyNumberFormat="0" applyFill="0" applyBorder="0" applyAlignment="0" applyProtection="0"/>
    <xf numFmtId="44" fontId="22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0" applyNumberFormat="1"/>
    <xf numFmtId="0" fontId="5" fillId="2" borderId="4" xfId="1" applyFont="1" applyBorder="1" applyAlignment="1">
      <alignment horizontal="left" vertical="center"/>
    </xf>
    <xf numFmtId="0" fontId="5" fillId="2" borderId="4" xfId="1" applyFont="1" applyBorder="1" applyAlignment="1">
      <alignment horizontal="center" vertical="center"/>
    </xf>
    <xf numFmtId="164" fontId="5" fillId="2" borderId="4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64" fontId="0" fillId="0" borderId="6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left"/>
    </xf>
    <xf numFmtId="16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left"/>
    </xf>
    <xf numFmtId="0" fontId="6" fillId="4" borderId="3" xfId="2" applyFont="1" applyFill="1" applyBorder="1" applyAlignment="1">
      <alignment vertical="center"/>
    </xf>
    <xf numFmtId="0" fontId="6" fillId="5" borderId="3" xfId="2" applyFont="1" applyFill="1" applyBorder="1" applyAlignment="1">
      <alignment vertical="center"/>
    </xf>
    <xf numFmtId="0" fontId="7" fillId="6" borderId="3" xfId="2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7" borderId="0" xfId="0" applyFill="1"/>
    <xf numFmtId="164" fontId="8" fillId="5" borderId="3" xfId="2" applyNumberFormat="1" applyFont="1" applyFill="1" applyBorder="1" applyAlignment="1">
      <alignment vertical="center"/>
    </xf>
    <xf numFmtId="0" fontId="9" fillId="4" borderId="3" xfId="2" applyFont="1" applyFill="1" applyBorder="1" applyAlignment="1">
      <alignment horizontal="center" vertical="center"/>
    </xf>
    <xf numFmtId="1" fontId="11" fillId="0" borderId="0" xfId="3" applyNumberFormat="1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1" fontId="0" fillId="8" borderId="13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0" fontId="12" fillId="2" borderId="4" xfId="1" applyFont="1" applyBorder="1" applyAlignment="1">
      <alignment horizontal="left" vertical="center"/>
    </xf>
    <xf numFmtId="0" fontId="12" fillId="2" borderId="4" xfId="1" applyFont="1" applyBorder="1" applyAlignment="1">
      <alignment horizontal="center" vertical="center"/>
    </xf>
    <xf numFmtId="164" fontId="12" fillId="2" borderId="4" xfId="1" applyNumberFormat="1" applyFont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1" fontId="0" fillId="8" borderId="19" xfId="0" applyNumberFormat="1" applyFill="1" applyBorder="1" applyAlignment="1">
      <alignment horizontal="center" vertical="center"/>
    </xf>
    <xf numFmtId="164" fontId="0" fillId="8" borderId="19" xfId="0" applyNumberFormat="1" applyFill="1" applyBorder="1" applyAlignment="1">
      <alignment horizontal="right" vertical="center"/>
    </xf>
    <xf numFmtId="0" fontId="0" fillId="8" borderId="20" xfId="0" applyFill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3" fillId="8" borderId="21" xfId="0" applyFont="1" applyFill="1" applyBorder="1" applyAlignment="1">
      <alignment horizontal="center" vertical="center"/>
    </xf>
    <xf numFmtId="0" fontId="0" fillId="8" borderId="22" xfId="0" applyFill="1" applyBorder="1" applyAlignment="1">
      <alignment horizontal="left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right"/>
    </xf>
    <xf numFmtId="0" fontId="0" fillId="0" borderId="25" xfId="0" applyBorder="1" applyAlignment="1">
      <alignment horizontal="left"/>
    </xf>
    <xf numFmtId="164" fontId="13" fillId="0" borderId="13" xfId="3" applyNumberFormat="1" applyFont="1" applyBorder="1" applyAlignment="1">
      <alignment horizontal="right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9" borderId="0" xfId="0" applyFont="1" applyFill="1" applyAlignment="1">
      <alignment horizontal="right"/>
    </xf>
    <xf numFmtId="164" fontId="3" fillId="9" borderId="0" xfId="0" applyNumberFormat="1" applyFont="1" applyFill="1"/>
    <xf numFmtId="0" fontId="3" fillId="10" borderId="0" xfId="0" applyFont="1" applyFill="1" applyAlignment="1">
      <alignment horizontal="right"/>
    </xf>
    <xf numFmtId="164" fontId="3" fillId="10" borderId="0" xfId="0" applyNumberFormat="1" applyFont="1" applyFill="1"/>
    <xf numFmtId="0" fontId="3" fillId="11" borderId="0" xfId="0" applyFont="1" applyFill="1" applyAlignment="1">
      <alignment horizontal="right"/>
    </xf>
    <xf numFmtId="164" fontId="3" fillId="11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4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64" fontId="0" fillId="0" borderId="28" xfId="0" applyNumberFormat="1" applyBorder="1" applyAlignment="1">
      <alignment horizontal="right"/>
    </xf>
    <xf numFmtId="1" fontId="0" fillId="8" borderId="19" xfId="0" applyNumberFormat="1" applyFill="1" applyBorder="1" applyAlignment="1">
      <alignment horizontal="left" vertical="center"/>
    </xf>
    <xf numFmtId="1" fontId="0" fillId="0" borderId="13" xfId="0" applyNumberFormat="1" applyBorder="1" applyAlignment="1">
      <alignment horizontal="left" vertical="center"/>
    </xf>
    <xf numFmtId="1" fontId="0" fillId="8" borderId="13" xfId="0" applyNumberFormat="1" applyFill="1" applyBorder="1" applyAlignment="1">
      <alignment horizontal="left" vertical="center"/>
    </xf>
    <xf numFmtId="164" fontId="4" fillId="0" borderId="13" xfId="3" applyNumberFormat="1" applyFont="1" applyBorder="1" applyAlignment="1">
      <alignment horizontal="right"/>
    </xf>
    <xf numFmtId="0" fontId="3" fillId="8" borderId="23" xfId="0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left" vertical="center"/>
    </xf>
    <xf numFmtId="164" fontId="0" fillId="8" borderId="24" xfId="0" applyNumberFormat="1" applyFill="1" applyBorder="1" applyAlignment="1">
      <alignment horizontal="right"/>
    </xf>
    <xf numFmtId="0" fontId="0" fillId="8" borderId="25" xfId="0" applyFill="1" applyBorder="1" applyAlignment="1">
      <alignment horizontal="left"/>
    </xf>
    <xf numFmtId="1" fontId="0" fillId="0" borderId="24" xfId="0" applyNumberForma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164" fontId="0" fillId="12" borderId="19" xfId="0" applyNumberFormat="1" applyFill="1" applyBorder="1" applyAlignment="1">
      <alignment horizontal="right" vertical="center"/>
    </xf>
    <xf numFmtId="164" fontId="4" fillId="13" borderId="13" xfId="3" applyNumberFormat="1" applyFont="1" applyFill="1" applyBorder="1" applyAlignment="1">
      <alignment horizontal="right"/>
    </xf>
    <xf numFmtId="164" fontId="0" fillId="12" borderId="13" xfId="0" applyNumberFormat="1" applyFill="1" applyBorder="1" applyAlignment="1">
      <alignment horizontal="right"/>
    </xf>
    <xf numFmtId="164" fontId="0" fillId="13" borderId="13" xfId="0" applyNumberFormat="1" applyFill="1" applyBorder="1" applyAlignment="1">
      <alignment horizontal="right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18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3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20" fillId="2" borderId="4" xfId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6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9" fillId="0" borderId="0" xfId="3" applyNumberFormat="1" applyFont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left"/>
    </xf>
    <xf numFmtId="164" fontId="0" fillId="0" borderId="13" xfId="0" applyNumberFormat="1" applyBorder="1" applyAlignment="1">
      <alignment horizontal="center" vertical="center"/>
    </xf>
    <xf numFmtId="0" fontId="0" fillId="0" borderId="29" xfId="0" applyBorder="1" applyAlignment="1">
      <alignment horizontal="left"/>
    </xf>
    <xf numFmtId="164" fontId="21" fillId="0" borderId="0" xfId="0" applyNumberFormat="1" applyFont="1" applyAlignment="1">
      <alignment horizontal="right" wrapText="1"/>
    </xf>
    <xf numFmtId="0" fontId="21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6" xfId="0" applyNumberFormat="1" applyBorder="1" applyAlignment="1">
      <alignment horizontal="center" vertical="center"/>
    </xf>
    <xf numFmtId="0" fontId="0" fillId="0" borderId="7" xfId="0" applyFont="1" applyBorder="1" applyAlignment="1">
      <alignment horizontal="left" vertical="top" wrapText="1"/>
    </xf>
    <xf numFmtId="164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left" wrapText="1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17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8" fillId="3" borderId="14" xfId="2" applyFont="1" applyBorder="1" applyAlignment="1">
      <alignment horizontal="center" vertical="center"/>
    </xf>
    <xf numFmtId="0" fontId="18" fillId="3" borderId="16" xfId="2" applyFont="1" applyBorder="1" applyAlignment="1">
      <alignment horizontal="center" vertical="center"/>
    </xf>
    <xf numFmtId="0" fontId="0" fillId="0" borderId="3" xfId="0" applyBorder="1" applyAlignment="1">
      <alignment horizontal="left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83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600077</xdr:colOff>
      <xdr:row>0</xdr:row>
      <xdr:rowOff>1</xdr:rowOff>
    </xdr:from>
    <xdr:to>
      <xdr:col>27</xdr:col>
      <xdr:colOff>95250</xdr:colOff>
      <xdr:row>21</xdr:row>
      <xdr:rowOff>81343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666681-B654-4FF8-9A72-3A76BE774F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350" r="6680" b="17002"/>
        <a:stretch/>
      </xdr:blipFill>
      <xdr:spPr>
        <a:xfrm rot="16200000">
          <a:off x="12718068" y="-935640"/>
          <a:ext cx="4329492" cy="6200773"/>
        </a:xfrm>
        <a:prstGeom prst="rect">
          <a:avLst/>
        </a:prstGeom>
      </xdr:spPr>
    </xdr:pic>
    <xdr:clientData/>
  </xdr:twoCellAnchor>
  <xdr:twoCellAnchor editAs="oneCell">
    <xdr:from>
      <xdr:col>7</xdr:col>
      <xdr:colOff>342898</xdr:colOff>
      <xdr:row>1</xdr:row>
      <xdr:rowOff>114301</xdr:rowOff>
    </xdr:from>
    <xdr:to>
      <xdr:col>20</xdr:col>
      <xdr:colOff>190498</xdr:colOff>
      <xdr:row>19</xdr:row>
      <xdr:rowOff>22670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D248C110-066C-464C-BBA4-308B38D73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48" y="304801"/>
          <a:ext cx="7772400" cy="358501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82" headerRowCellStyle="Giriş">
  <autoFilter ref="A2:F27" xr:uid="{58F94AC6-2606-4AE3-9489-2403D5EFD5FB}"/>
  <tableColumns count="6">
    <tableColumn id="1" xr3:uid="{B07EF320-D9A4-409D-9C42-B2936FA74756}" name="S/N" dataDxfId="81"/>
    <tableColumn id="2" xr3:uid="{65DDB207-9538-4E97-88CE-E386233A7AF4}" name="TARİH " dataDxfId="80"/>
    <tableColumn id="3" xr3:uid="{F6C59240-9E96-4CF1-B6CA-D5F681B792A3}" name="KM" dataDxfId="79"/>
    <tableColumn id="4" xr3:uid="{7CF28FF3-5355-4910-8FE8-17D12DF0A01F}" name="TAMİR/BAKIM" dataDxfId="78"/>
    <tableColumn id="5" xr3:uid="{7766CFD0-ADE0-46D5-9751-B6B6210DCA67}" name="TUTAR" dataDxfId="77"/>
    <tableColumn id="6" xr3:uid="{B22BE370-DEE0-4BE2-9544-5F3D8E2DE760}" name="AÇIKLAMA" dataDxfId="76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H27" totalsRowShown="0" headerRowDxfId="17" headerRowCellStyle="Giriş">
  <autoFilter ref="A2:H27" xr:uid="{58F94AC6-2606-4AE3-9489-2403D5EFD5FB}"/>
  <tableColumns count="8">
    <tableColumn id="1" xr3:uid="{B9192A89-6E66-4415-852A-4A0555ACA7BD}" name="S/N" dataDxfId="16"/>
    <tableColumn id="2" xr3:uid="{37FA3666-0EDD-4C98-8503-9DAC5C9B4AE2}" name="TARİH " dataDxfId="15"/>
    <tableColumn id="3" xr3:uid="{5856C1BC-A689-4C2B-95A4-3AB72679F290}" name="KM" dataDxfId="14"/>
    <tableColumn id="7" xr3:uid="{AB740B90-8072-4362-B7C7-704A751F9A1A}" name="SONRAKİ BAKIM KM" dataDxfId="13"/>
    <tableColumn id="4" xr3:uid="{32E6F6FF-ED7E-4E60-B11B-747ADE475BFA}" name="TAMİR/BAKIM" dataDxfId="12"/>
    <tableColumn id="5" xr3:uid="{91C69A9E-541D-4EF3-8392-DFEF0033319D}" name="TUTAR" dataDxfId="11"/>
    <tableColumn id="8" xr3:uid="{973C26E3-11C6-4C20-A58F-6B5C9F614D9A}" name="FATURA DETAYI" dataDxfId="10"/>
    <tableColumn id="6" xr3:uid="{9D3A0AA1-21FF-4D14-AA44-38AF4AE61D84}" name="AÇIKLAMA" dataDxfId="9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H27" totalsRowShown="0" headerRowDxfId="8" headerRowCellStyle="Giriş">
  <autoFilter ref="A2:H27" xr:uid="{C6239885-4410-4B55-AFCE-03ABDC64EEF7}"/>
  <tableColumns count="8">
    <tableColumn id="1" xr3:uid="{DA2A9ABD-8A03-4052-849D-5CCF841E0C93}" name="S/N" dataDxfId="7"/>
    <tableColumn id="2" xr3:uid="{9B2789CF-A78C-4042-9E7E-1D25714981F7}" name="TARİH " dataDxfId="6"/>
    <tableColumn id="3" xr3:uid="{0C5E1CE4-7C4F-4FAC-9117-853470C043BD}" name="KM" dataDxfId="5"/>
    <tableColumn id="7" xr3:uid="{7193C4CE-4FB8-466B-962A-596BDC29B1B3}" name="SONRAKİ BAKIM KM" dataDxfId="4"/>
    <tableColumn id="4" xr3:uid="{B06DEF9C-37E2-40AE-9619-E553B849DFDC}" name="TAMİR/BAKIM" dataDxfId="3"/>
    <tableColumn id="5" xr3:uid="{427B9A15-E7E7-411A-B2B9-1D3718324B5D}" name="TUTAR" dataDxfId="2"/>
    <tableColumn id="8" xr3:uid="{AB1E2940-F84B-4389-B70F-A7FE826B7FC4}" name="FATURA DETAYI" dataDxfId="1"/>
    <tableColumn id="6" xr3:uid="{D3BB7E08-B423-44A1-98ED-4573093CEECF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75" headerRowCellStyle="Giriş">
  <autoFilter ref="A2:G35" xr:uid="{58F94AC6-2606-4AE3-9489-2403D5EFD5FB}"/>
  <tableColumns count="7">
    <tableColumn id="1" xr3:uid="{B63377D4-F5CD-4236-8C90-953766D99A7E}" name="S/N" dataDxfId="74"/>
    <tableColumn id="2" xr3:uid="{E5DD1835-2C28-49E6-90E1-206BC04068DF}" name="TARİH " dataDxfId="73"/>
    <tableColumn id="3" xr3:uid="{A427BA09-58FA-4DC1-A4E1-308B01A1F614}" name="KM" dataDxfId="72"/>
    <tableColumn id="4" xr3:uid="{82A404E4-47C3-4776-8ED9-85126814DB27}" name="TAMİR/BAKIM" dataDxfId="71"/>
    <tableColumn id="5" xr3:uid="{2015D8C7-330D-41BB-9E26-DC9E0D8F84CE}" name="TUTAR" dataDxfId="70"/>
    <tableColumn id="6" xr3:uid="{627E5573-29A5-42F3-AEAE-5823BE0F88FA}" name="AÇIKLAMA" dataDxfId="69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68" headerRowCellStyle="Giriş">
  <autoFilter ref="A2:F28" xr:uid="{58F94AC6-2606-4AE3-9489-2403D5EFD5FB}"/>
  <tableColumns count="6">
    <tableColumn id="1" xr3:uid="{E8231276-249E-40E1-A0A2-4F5D25AEBA01}" name="S/N" dataDxfId="67"/>
    <tableColumn id="2" xr3:uid="{6C347AB9-1E9D-4250-947D-A43F8C8A027B}" name="TARİH " dataDxfId="66"/>
    <tableColumn id="3" xr3:uid="{1743B5B2-E36A-4A12-86A9-13DD48AA91D1}" name="KM" dataDxfId="65"/>
    <tableColumn id="4" xr3:uid="{CF5E89DE-8C64-4A6B-A3FF-B9E1210868C2}" name="TAMİR/BAKIM" dataDxfId="64"/>
    <tableColumn id="5" xr3:uid="{32809945-58AE-4B9F-A8FD-14205FE32538}" name="TUTAR" dataDxfId="63"/>
    <tableColumn id="6" xr3:uid="{99C4EF99-39E4-4B14-BFFA-A1A8528C16BD}" name="AÇIKLAMA" dataDxfId="62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06" totalsRowShown="0" headerRowDxfId="61" headerRowCellStyle="Giriş">
  <autoFilter ref="A3:F206" xr:uid="{58F94AC6-2606-4AE3-9489-2403D5EFD5FB}"/>
  <tableColumns count="6">
    <tableColumn id="1" xr3:uid="{DFA52D22-23FF-4754-B8A4-B83314CF947A}" name="S/N" dataDxfId="60"/>
    <tableColumn id="2" xr3:uid="{DB366A32-74AE-4914-83C7-C2ECB0CED4DC}" name="TARİH " dataDxfId="59"/>
    <tableColumn id="3" xr3:uid="{E85173D2-1F8A-4163-883F-515A2DC9CB9D}" name="LİTRE" dataDxfId="58"/>
    <tableColumn id="4" xr3:uid="{E27150E1-A41C-429F-9120-AC3C39BF76B9}" name="ARAÇ MARKA" dataDxfId="57"/>
    <tableColumn id="5" xr3:uid="{BE80A8A3-ABE1-48C5-8B7B-947DD7D18746}" name="PLAKA" dataDxfId="56"/>
    <tableColumn id="6" xr3:uid="{CD33A214-7DFF-4FBE-8615-040949EC1CB0}" name="AÇIKLAMA" dataDxfId="55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54" headerRowCellStyle="Giriş">
  <autoFilter ref="A2:H43" xr:uid="{58F94AC6-2606-4AE3-9489-2403D5EFD5FB}"/>
  <tableColumns count="8">
    <tableColumn id="1" xr3:uid="{1E263761-58E2-4819-8D21-89C949EB1EC1}" name="S/N" dataDxfId="53"/>
    <tableColumn id="2" xr3:uid="{43E9A4F2-2109-4C8E-917B-41E2621DA0D8}" name="TARİH " dataDxfId="52"/>
    <tableColumn id="3" xr3:uid="{EF6DAE30-3F3D-4417-94BC-0B30540DB6B8}" name="KM" dataDxfId="51"/>
    <tableColumn id="4" xr3:uid="{B3B69BFC-9ABD-4A17-9875-C9DA8293976C}" name="TAMİR/BAKIM" dataDxfId="50"/>
    <tableColumn id="5" xr3:uid="{B990E4F9-44D3-4480-9443-EAE5079F6C1C}" name="TUTAR" dataDxfId="49"/>
    <tableColumn id="6" xr3:uid="{1496DB0E-D161-4C09-A72B-C3F69C2DCD73}" name="AÇIKLAMA" dataDxfId="48"/>
    <tableColumn id="8" xr3:uid="{77FED942-C272-4832-9D0C-48576FBA2511}" name="YAPTIRILAN FİRMA" dataDxfId="47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46" headerRowCellStyle="Giriş">
  <autoFilter ref="A2:F27" xr:uid="{58F94AC6-2606-4AE3-9489-2403D5EFD5FB}"/>
  <tableColumns count="6">
    <tableColumn id="1" xr3:uid="{8765640B-22F9-4C3E-802F-455A430547BB}" name="S/N" dataDxfId="45"/>
    <tableColumn id="2" xr3:uid="{AD102766-F5A4-4A88-B1A1-1D4F36A28C33}" name="TARİH " dataDxfId="44"/>
    <tableColumn id="3" xr3:uid="{1BEAB4D7-E63B-43CE-BAF3-77678F61D06E}" name="KM" dataDxfId="43"/>
    <tableColumn id="4" xr3:uid="{3EC76587-6C9B-4706-8D2D-CF94B9790AA6}" name="TAMİR/BAKIM" dataDxfId="42"/>
    <tableColumn id="5" xr3:uid="{4EA685DD-DFCB-4136-A20C-354452F7161A}" name="TUTAR" dataDxfId="41"/>
    <tableColumn id="6" xr3:uid="{439A8319-5B3C-47A0-A455-D01BEF591D68}" name="AÇIKLAMA" dataDxfId="40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F27" totalsRowShown="0" headerRowDxfId="39" headerRowCellStyle="Giriş">
  <autoFilter ref="A2:F27" xr:uid="{58F94AC6-2606-4AE3-9489-2403D5EFD5FB}"/>
  <tableColumns count="6">
    <tableColumn id="1" xr3:uid="{4004277D-446A-452E-BB91-C3463D1A9953}" name="S/N" dataDxfId="38"/>
    <tableColumn id="2" xr3:uid="{18E6C471-4E52-41AF-8EF5-4C98FA5F206E}" name="TARİH " dataDxfId="37"/>
    <tableColumn id="3" xr3:uid="{0FA45030-98BA-411E-A76A-5FAC913126B5}" name="KM" dataDxfId="36"/>
    <tableColumn id="4" xr3:uid="{0F5C125E-6457-45D6-8A36-CF102CD5BE9C}" name="TAMİR/BAKIM" dataDxfId="35"/>
    <tableColumn id="5" xr3:uid="{C561058C-C80D-46D8-AB90-31884BDC32C6}" name="TUTAR" dataDxfId="34"/>
    <tableColumn id="6" xr3:uid="{2D65BDC6-D1AA-49CB-9CAE-DC1D58C902A5}" name="AÇIKLAMA" dataDxfId="33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F27" totalsRowShown="0" headerRowDxfId="32" headerRowCellStyle="Giriş">
  <autoFilter ref="A2:F27" xr:uid="{58F94AC6-2606-4AE3-9489-2403D5EFD5FB}"/>
  <tableColumns count="6">
    <tableColumn id="1" xr3:uid="{004FFE4D-F7F3-409F-832B-BCF67C4EB237}" name="S/N" dataDxfId="31"/>
    <tableColumn id="2" xr3:uid="{BB74C464-8F00-4821-8344-73C915443FD0}" name="TARİH " dataDxfId="30"/>
    <tableColumn id="3" xr3:uid="{D8E314BB-DCEF-49A4-BEB4-ACEAFBF471E0}" name="KM" dataDxfId="29"/>
    <tableColumn id="4" xr3:uid="{8B6BB7DD-E47C-420C-A7CB-CB6E02A9C2EA}" name="TAMİR/BAKIM" dataDxfId="28"/>
    <tableColumn id="5" xr3:uid="{8D4E88CF-EA75-4EEB-AFC9-486BF728DD81}" name="TUTAR" dataDxfId="27"/>
    <tableColumn id="6" xr3:uid="{41FD668F-FB87-401A-A9EA-9E222876A749}" name="AÇIKLAMA" dataDxfId="26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G27" totalsRowShown="0" headerRowDxfId="25" headerRowCellStyle="Giriş">
  <autoFilter ref="A2:G27" xr:uid="{58F94AC6-2606-4AE3-9489-2403D5EFD5FB}"/>
  <tableColumns count="7">
    <tableColumn id="1" xr3:uid="{109AD55F-087E-47D8-989F-06A32081C9A8}" name="S/N" dataDxfId="24"/>
    <tableColumn id="2" xr3:uid="{BAFD5DDA-1B7B-427D-9E5A-A3E68FECCDD0}" name="TARİH " dataDxfId="23"/>
    <tableColumn id="3" xr3:uid="{3C751062-15A6-4646-8966-8AF85029342C}" name="KM" dataDxfId="22"/>
    <tableColumn id="7" xr3:uid="{E3FC8329-2E51-4EA8-BFA1-CBBC22E40B21}" name="SONRAKİ BAKIM KM" dataDxfId="21"/>
    <tableColumn id="4" xr3:uid="{5521C445-7072-4F91-AC09-9BFF0E63F146}" name="TAMİR/BAKIM" dataDxfId="20"/>
    <tableColumn id="5" xr3:uid="{FEBC5D51-14EA-4FFD-A67C-12003CF4AD8B}" name="TUTAR" dataDxfId="19"/>
    <tableColumn id="6" xr3:uid="{8EDE1276-55AC-4C8F-9FA1-3051885CD99A}" name="AÇIKLAMA" dataDxfId="1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1" zoomScaleNormal="100" workbookViewId="0">
      <selection activeCell="H2" sqref="H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25" t="s">
        <v>73</v>
      </c>
      <c r="B1" s="126"/>
      <c r="C1" s="126"/>
      <c r="D1" s="126"/>
      <c r="E1" s="126"/>
      <c r="F1" s="127"/>
      <c r="K1" s="128" t="s">
        <v>86</v>
      </c>
      <c r="L1" s="129"/>
      <c r="M1" s="129"/>
      <c r="N1" s="129"/>
      <c r="O1" s="129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6" t="s">
        <v>0</v>
      </c>
      <c r="L2" s="37" t="s">
        <v>1</v>
      </c>
      <c r="M2" s="37" t="s">
        <v>2</v>
      </c>
      <c r="N2" s="38" t="s">
        <v>5</v>
      </c>
      <c r="O2" s="37" t="s">
        <v>4</v>
      </c>
    </row>
    <row r="3" spans="1:15" ht="20.100000000000001" customHeight="1" x14ac:dyDescent="0.25">
      <c r="A3" s="23">
        <v>1</v>
      </c>
      <c r="B3" s="5" t="s">
        <v>70</v>
      </c>
      <c r="C3" s="6">
        <v>160975</v>
      </c>
      <c r="D3" s="7" t="s">
        <v>30</v>
      </c>
      <c r="E3" s="8">
        <v>1250</v>
      </c>
      <c r="F3" s="9" t="s">
        <v>49</v>
      </c>
      <c r="K3" s="39">
        <v>1</v>
      </c>
      <c r="L3" s="40" t="s">
        <v>75</v>
      </c>
      <c r="M3" s="41" t="s">
        <v>76</v>
      </c>
      <c r="N3" s="42">
        <v>300000</v>
      </c>
      <c r="O3" s="43" t="s">
        <v>77</v>
      </c>
    </row>
    <row r="4" spans="1:15" ht="20.100000000000001" customHeight="1" x14ac:dyDescent="0.25">
      <c r="A4" s="24">
        <v>2</v>
      </c>
      <c r="B4" s="10" t="s">
        <v>70</v>
      </c>
      <c r="C4" s="11">
        <v>160975</v>
      </c>
      <c r="D4" s="12" t="s">
        <v>71</v>
      </c>
      <c r="E4" s="13">
        <v>450</v>
      </c>
      <c r="F4" s="14" t="s">
        <v>72</v>
      </c>
      <c r="K4" s="44">
        <v>2</v>
      </c>
      <c r="L4" s="30" t="s">
        <v>78</v>
      </c>
      <c r="M4" s="31" t="s">
        <v>76</v>
      </c>
      <c r="N4" s="53">
        <v>100000</v>
      </c>
      <c r="O4" s="45" t="s">
        <v>81</v>
      </c>
    </row>
    <row r="5" spans="1:15" ht="20.100000000000001" customHeight="1" x14ac:dyDescent="0.25">
      <c r="A5" s="24">
        <v>3</v>
      </c>
      <c r="B5" s="10" t="s">
        <v>78</v>
      </c>
      <c r="C5" s="11"/>
      <c r="D5" s="12" t="s">
        <v>79</v>
      </c>
      <c r="E5" s="13">
        <v>750</v>
      </c>
      <c r="F5" s="14" t="s">
        <v>80</v>
      </c>
      <c r="K5" s="46">
        <v>3</v>
      </c>
      <c r="L5" s="32" t="s">
        <v>102</v>
      </c>
      <c r="M5" s="33" t="s">
        <v>76</v>
      </c>
      <c r="N5" s="35">
        <v>100000</v>
      </c>
      <c r="O5" s="47" t="s">
        <v>103</v>
      </c>
    </row>
    <row r="6" spans="1:15" ht="20.100000000000001" customHeight="1" x14ac:dyDescent="0.25">
      <c r="A6" s="24">
        <v>4</v>
      </c>
      <c r="B6" s="10" t="s">
        <v>134</v>
      </c>
      <c r="C6" s="11"/>
      <c r="D6" s="12" t="s">
        <v>135</v>
      </c>
      <c r="E6" s="13">
        <v>600</v>
      </c>
      <c r="F6" s="14" t="s">
        <v>136</v>
      </c>
      <c r="K6" s="44">
        <v>4</v>
      </c>
      <c r="L6" s="30"/>
      <c r="M6" s="31"/>
      <c r="N6" s="34"/>
      <c r="O6" s="45"/>
    </row>
    <row r="7" spans="1:15" ht="20.100000000000001" customHeight="1" x14ac:dyDescent="0.25">
      <c r="A7" s="24">
        <v>5</v>
      </c>
      <c r="B7" s="10" t="s">
        <v>147</v>
      </c>
      <c r="C7" s="11">
        <v>179000</v>
      </c>
      <c r="D7" s="12" t="s">
        <v>148</v>
      </c>
      <c r="E7" s="13">
        <v>1600</v>
      </c>
      <c r="F7" s="14" t="s">
        <v>149</v>
      </c>
      <c r="K7" s="46">
        <v>5</v>
      </c>
      <c r="L7" s="32"/>
      <c r="M7" s="33"/>
      <c r="N7" s="35"/>
      <c r="O7" s="47"/>
    </row>
    <row r="8" spans="1:15" ht="20.100000000000001" customHeight="1" x14ac:dyDescent="0.25">
      <c r="A8" s="24">
        <v>6</v>
      </c>
      <c r="B8" s="10" t="s">
        <v>152</v>
      </c>
      <c r="C8" s="11">
        <v>180100</v>
      </c>
      <c r="D8" s="12" t="s">
        <v>30</v>
      </c>
      <c r="E8" s="13">
        <v>1500</v>
      </c>
      <c r="F8" s="14" t="s">
        <v>153</v>
      </c>
      <c r="K8" s="44">
        <v>6</v>
      </c>
      <c r="L8" s="30"/>
      <c r="M8" s="31"/>
      <c r="N8" s="34"/>
      <c r="O8" s="45"/>
    </row>
    <row r="9" spans="1:15" ht="20.100000000000001" customHeight="1" x14ac:dyDescent="0.25">
      <c r="A9" s="24">
        <v>7</v>
      </c>
      <c r="B9" s="10" t="s">
        <v>170</v>
      </c>
      <c r="C9" s="11"/>
      <c r="D9" s="12" t="s">
        <v>171</v>
      </c>
      <c r="E9" s="13">
        <v>2500</v>
      </c>
      <c r="F9" s="14" t="s">
        <v>172</v>
      </c>
      <c r="K9" s="46">
        <v>7</v>
      </c>
      <c r="L9" s="32"/>
      <c r="M9" s="33"/>
      <c r="N9" s="35"/>
      <c r="O9" s="47"/>
    </row>
    <row r="10" spans="1:15" ht="20.100000000000001" customHeight="1" x14ac:dyDescent="0.25">
      <c r="A10" s="24">
        <v>8</v>
      </c>
      <c r="B10" s="10" t="s">
        <v>170</v>
      </c>
      <c r="C10" s="11"/>
      <c r="D10" s="12" t="s">
        <v>173</v>
      </c>
      <c r="E10" s="13">
        <v>40</v>
      </c>
      <c r="F10" s="14" t="s">
        <v>174</v>
      </c>
      <c r="K10" s="44">
        <v>8</v>
      </c>
      <c r="L10" s="30"/>
      <c r="M10" s="31"/>
      <c r="N10" s="34"/>
      <c r="O10" s="45"/>
    </row>
    <row r="11" spans="1:15" ht="20.100000000000001" customHeight="1" x14ac:dyDescent="0.25">
      <c r="A11" s="24">
        <v>9</v>
      </c>
      <c r="B11" s="10"/>
      <c r="C11" s="11"/>
      <c r="D11" s="12"/>
      <c r="E11" s="13"/>
      <c r="F11" s="14"/>
      <c r="K11" s="46">
        <v>9</v>
      </c>
      <c r="L11" s="32"/>
      <c r="M11" s="33"/>
      <c r="N11" s="35"/>
      <c r="O11" s="47"/>
    </row>
    <row r="12" spans="1:15" ht="20.100000000000001" customHeight="1" thickBot="1" x14ac:dyDescent="0.3">
      <c r="A12" s="24">
        <v>10</v>
      </c>
      <c r="B12" s="10"/>
      <c r="C12" s="11"/>
      <c r="D12" s="12"/>
      <c r="E12" s="13"/>
      <c r="F12" s="14"/>
      <c r="K12" s="48">
        <v>10</v>
      </c>
      <c r="L12" s="49"/>
      <c r="M12" s="50"/>
      <c r="N12" s="51"/>
      <c r="O12" s="52"/>
    </row>
    <row r="13" spans="1:15" ht="20.100000000000001" customHeight="1" x14ac:dyDescent="0.25">
      <c r="A13" s="24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4">
        <v>12</v>
      </c>
      <c r="B14" s="10"/>
      <c r="C14" s="11"/>
      <c r="D14" s="12"/>
      <c r="E14" s="13"/>
      <c r="F14" s="14"/>
      <c r="M14" s="56" t="s">
        <v>87</v>
      </c>
      <c r="N14" s="57">
        <f>SUM(N3:N13)</f>
        <v>500000</v>
      </c>
    </row>
    <row r="15" spans="1:15" ht="20.100000000000001" customHeight="1" x14ac:dyDescent="0.25">
      <c r="A15" s="24">
        <v>13</v>
      </c>
      <c r="B15" s="10"/>
      <c r="C15" s="11"/>
      <c r="D15" s="12"/>
      <c r="E15" s="13"/>
      <c r="F15" s="14"/>
      <c r="M15" s="58" t="s">
        <v>88</v>
      </c>
      <c r="N15" s="59">
        <v>500000</v>
      </c>
    </row>
    <row r="16" spans="1:15" ht="20.100000000000001" customHeight="1" x14ac:dyDescent="0.25">
      <c r="A16" s="24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4">
        <v>15</v>
      </c>
      <c r="B17" s="10"/>
      <c r="C17" s="11"/>
      <c r="D17" s="12"/>
      <c r="E17" s="13"/>
      <c r="F17" s="14"/>
      <c r="M17" s="60" t="s">
        <v>89</v>
      </c>
      <c r="N17" s="61">
        <f>SUM(N15-N14)</f>
        <v>0</v>
      </c>
    </row>
    <row r="18" spans="1:14" ht="20.100000000000001" customHeight="1" x14ac:dyDescent="0.25">
      <c r="A18" s="24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4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4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4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4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4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4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4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4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5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G27"/>
  <sheetViews>
    <sheetView tabSelected="1" workbookViewId="0">
      <selection activeCell="C15" sqref="C15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55.7109375" customWidth="1"/>
  </cols>
  <sheetData>
    <row r="1" spans="1:7" ht="30" customHeight="1" x14ac:dyDescent="0.25">
      <c r="A1" s="130" t="s">
        <v>301</v>
      </c>
      <c r="B1" s="130"/>
      <c r="C1" s="130"/>
      <c r="D1" s="130"/>
      <c r="E1" s="130"/>
      <c r="F1" s="130"/>
      <c r="G1" s="130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97" t="s">
        <v>296</v>
      </c>
      <c r="E2" s="3" t="s">
        <v>3</v>
      </c>
      <c r="F2" s="4" t="s">
        <v>5</v>
      </c>
      <c r="G2" s="3" t="s">
        <v>4</v>
      </c>
    </row>
    <row r="3" spans="1:7" ht="20.100000000000001" customHeight="1" x14ac:dyDescent="0.25">
      <c r="A3" s="23">
        <v>1</v>
      </c>
      <c r="B3" s="5" t="s">
        <v>198</v>
      </c>
      <c r="C3" s="6">
        <v>406885</v>
      </c>
      <c r="D3" s="6">
        <v>416886</v>
      </c>
      <c r="E3" s="7" t="s">
        <v>199</v>
      </c>
      <c r="F3" s="8">
        <v>2050</v>
      </c>
      <c r="G3" s="9" t="s">
        <v>200</v>
      </c>
    </row>
    <row r="4" spans="1:7" ht="20.100000000000001" customHeight="1" x14ac:dyDescent="0.25">
      <c r="A4" s="24">
        <v>2</v>
      </c>
      <c r="B4" s="10" t="s">
        <v>226</v>
      </c>
      <c r="C4" s="11">
        <v>407334</v>
      </c>
      <c r="D4" s="11"/>
      <c r="E4" s="12" t="s">
        <v>227</v>
      </c>
      <c r="F4" s="13">
        <v>8000</v>
      </c>
      <c r="G4" s="14" t="s">
        <v>228</v>
      </c>
    </row>
    <row r="5" spans="1:7" ht="20.100000000000001" customHeight="1" x14ac:dyDescent="0.25">
      <c r="A5" s="24">
        <v>3</v>
      </c>
      <c r="B5" s="10" t="s">
        <v>243</v>
      </c>
      <c r="C5" s="29"/>
      <c r="D5" s="29"/>
      <c r="E5" s="12" t="s">
        <v>244</v>
      </c>
      <c r="F5" s="13">
        <v>500</v>
      </c>
      <c r="G5" s="14" t="s">
        <v>245</v>
      </c>
    </row>
    <row r="6" spans="1:7" ht="20.100000000000001" customHeight="1" x14ac:dyDescent="0.25">
      <c r="A6" s="24">
        <v>4</v>
      </c>
      <c r="B6" s="95" t="s">
        <v>309</v>
      </c>
      <c r="C6" s="11"/>
      <c r="D6" s="11"/>
      <c r="E6" s="12" t="s">
        <v>310</v>
      </c>
      <c r="F6" s="13">
        <v>200</v>
      </c>
      <c r="G6" s="14" t="s">
        <v>311</v>
      </c>
    </row>
    <row r="7" spans="1:7" ht="20.100000000000001" customHeight="1" x14ac:dyDescent="0.25">
      <c r="A7" s="24">
        <v>5</v>
      </c>
      <c r="B7" s="10" t="s">
        <v>309</v>
      </c>
      <c r="C7" s="11"/>
      <c r="D7" s="11"/>
      <c r="E7" s="12" t="s">
        <v>314</v>
      </c>
      <c r="F7" s="13">
        <v>3250</v>
      </c>
      <c r="G7" s="14" t="s">
        <v>312</v>
      </c>
    </row>
    <row r="8" spans="1:7" ht="56.25" customHeight="1" x14ac:dyDescent="0.25">
      <c r="A8" s="24">
        <v>6</v>
      </c>
      <c r="B8" s="10" t="s">
        <v>313</v>
      </c>
      <c r="C8" s="11"/>
      <c r="D8" s="11"/>
      <c r="E8" s="100" t="s">
        <v>315</v>
      </c>
      <c r="F8" s="13">
        <v>600</v>
      </c>
      <c r="G8" s="54" t="s">
        <v>316</v>
      </c>
    </row>
    <row r="9" spans="1:7" ht="20.100000000000001" customHeight="1" x14ac:dyDescent="0.25">
      <c r="A9" s="24">
        <v>7</v>
      </c>
      <c r="B9" s="10" t="s">
        <v>317</v>
      </c>
      <c r="C9" s="11">
        <v>416055</v>
      </c>
      <c r="D9" s="11"/>
      <c r="E9" s="14" t="s">
        <v>318</v>
      </c>
      <c r="F9" s="13">
        <v>8000</v>
      </c>
      <c r="G9" s="14" t="s">
        <v>319</v>
      </c>
    </row>
    <row r="10" spans="1:7" ht="20.100000000000001" customHeight="1" x14ac:dyDescent="0.25">
      <c r="A10" s="24">
        <v>8</v>
      </c>
      <c r="B10" s="95">
        <v>45553</v>
      </c>
      <c r="C10" s="11">
        <v>416978</v>
      </c>
      <c r="D10" s="11"/>
      <c r="E10" s="12" t="s">
        <v>199</v>
      </c>
      <c r="F10" s="13">
        <v>3950</v>
      </c>
      <c r="G10" s="14" t="s">
        <v>325</v>
      </c>
    </row>
    <row r="11" spans="1:7" ht="20.100000000000001" customHeight="1" x14ac:dyDescent="0.25">
      <c r="A11" s="24">
        <v>9</v>
      </c>
      <c r="B11" s="95">
        <v>45625</v>
      </c>
      <c r="C11" s="11">
        <v>421780</v>
      </c>
      <c r="D11" s="11"/>
      <c r="E11" s="12" t="s">
        <v>358</v>
      </c>
      <c r="F11" s="13">
        <v>200</v>
      </c>
      <c r="G11" s="14" t="s">
        <v>359</v>
      </c>
    </row>
    <row r="12" spans="1:7" ht="26.25" x14ac:dyDescent="0.25">
      <c r="A12" s="24">
        <v>10</v>
      </c>
      <c r="B12" s="95">
        <v>45629</v>
      </c>
      <c r="C12" s="11">
        <v>421812</v>
      </c>
      <c r="D12" s="11"/>
      <c r="E12" s="12" t="s">
        <v>358</v>
      </c>
      <c r="F12" s="13">
        <v>1200</v>
      </c>
      <c r="G12" s="124" t="s">
        <v>360</v>
      </c>
    </row>
    <row r="13" spans="1:7" ht="30" x14ac:dyDescent="0.25">
      <c r="A13" s="24">
        <v>11</v>
      </c>
      <c r="B13" s="95">
        <v>45635</v>
      </c>
      <c r="C13" s="11">
        <v>422100</v>
      </c>
      <c r="D13" s="11"/>
      <c r="E13" s="12" t="s">
        <v>361</v>
      </c>
      <c r="F13" s="13">
        <v>500</v>
      </c>
      <c r="G13" s="54" t="s">
        <v>362</v>
      </c>
    </row>
    <row r="14" spans="1:7" ht="20.100000000000001" customHeight="1" x14ac:dyDescent="0.25">
      <c r="A14" s="24">
        <v>12</v>
      </c>
      <c r="B14" s="95">
        <v>45635</v>
      </c>
      <c r="C14" s="11">
        <v>422100</v>
      </c>
      <c r="D14" s="11"/>
      <c r="E14" s="12" t="s">
        <v>363</v>
      </c>
      <c r="F14" s="13"/>
      <c r="G14" s="14" t="s">
        <v>364</v>
      </c>
    </row>
    <row r="15" spans="1:7" ht="20.100000000000001" customHeight="1" x14ac:dyDescent="0.25">
      <c r="A15" s="24">
        <v>13</v>
      </c>
      <c r="B15" s="95">
        <v>45656</v>
      </c>
      <c r="C15" s="63"/>
      <c r="D15" s="63"/>
      <c r="E15" s="12" t="s">
        <v>368</v>
      </c>
      <c r="F15" s="13"/>
      <c r="G15" s="14" t="s">
        <v>369</v>
      </c>
    </row>
    <row r="16" spans="1:7" ht="20.100000000000001" customHeight="1" x14ac:dyDescent="0.25">
      <c r="A16" s="24">
        <v>14</v>
      </c>
      <c r="B16" s="10"/>
      <c r="C16" s="63"/>
      <c r="D16" s="63"/>
      <c r="E16" s="12"/>
      <c r="F16" s="13"/>
      <c r="G16" s="14"/>
    </row>
    <row r="17" spans="1:7" ht="20.100000000000001" customHeight="1" x14ac:dyDescent="0.25">
      <c r="A17" s="24">
        <v>15</v>
      </c>
      <c r="B17" s="10"/>
      <c r="C17" s="11"/>
      <c r="D17" s="11"/>
      <c r="E17" s="12"/>
      <c r="F17" s="13"/>
      <c r="G17" s="14"/>
    </row>
    <row r="18" spans="1:7" ht="20.100000000000001" customHeight="1" x14ac:dyDescent="0.25">
      <c r="A18" s="24">
        <v>16</v>
      </c>
      <c r="B18" s="10"/>
      <c r="C18" s="11"/>
      <c r="D18" s="11"/>
      <c r="E18" s="12"/>
      <c r="F18" s="13"/>
      <c r="G18" s="14"/>
    </row>
    <row r="19" spans="1:7" ht="20.100000000000001" customHeight="1" x14ac:dyDescent="0.25">
      <c r="A19" s="24">
        <v>17</v>
      </c>
      <c r="B19" s="10"/>
      <c r="C19" s="11"/>
      <c r="D19" s="11"/>
      <c r="E19" s="12"/>
      <c r="F19" s="13"/>
      <c r="G19" s="14"/>
    </row>
    <row r="20" spans="1:7" ht="20.100000000000001" customHeight="1" x14ac:dyDescent="0.25">
      <c r="A20" s="24">
        <v>18</v>
      </c>
      <c r="B20" s="10"/>
      <c r="C20" s="11"/>
      <c r="D20" s="11"/>
      <c r="E20" s="12"/>
      <c r="F20" s="13"/>
      <c r="G20" s="14"/>
    </row>
    <row r="21" spans="1:7" ht="20.100000000000001" customHeight="1" x14ac:dyDescent="0.25">
      <c r="A21" s="24">
        <v>19</v>
      </c>
      <c r="B21" s="10"/>
      <c r="C21" s="11"/>
      <c r="D21" s="11"/>
      <c r="E21" s="12"/>
      <c r="F21" s="13"/>
      <c r="G21" s="14"/>
    </row>
    <row r="22" spans="1:7" ht="20.100000000000001" customHeight="1" x14ac:dyDescent="0.25">
      <c r="A22" s="24">
        <v>20</v>
      </c>
      <c r="B22" s="10"/>
      <c r="C22" s="11"/>
      <c r="D22" s="11"/>
      <c r="E22" s="12"/>
      <c r="F22" s="13"/>
      <c r="G22" s="14"/>
    </row>
    <row r="23" spans="1:7" ht="20.100000000000001" customHeight="1" x14ac:dyDescent="0.25">
      <c r="A23" s="24">
        <v>21</v>
      </c>
      <c r="B23" s="10"/>
      <c r="C23" s="11"/>
      <c r="D23" s="11"/>
      <c r="E23" s="12"/>
      <c r="F23" s="13"/>
      <c r="G23" s="14"/>
    </row>
    <row r="24" spans="1:7" ht="20.100000000000001" customHeight="1" x14ac:dyDescent="0.25">
      <c r="A24" s="24">
        <v>22</v>
      </c>
      <c r="B24" s="10"/>
      <c r="C24" s="11"/>
      <c r="D24" s="11"/>
      <c r="E24" s="12"/>
      <c r="F24" s="13"/>
      <c r="G24" s="14"/>
    </row>
    <row r="25" spans="1:7" ht="20.100000000000001" customHeight="1" x14ac:dyDescent="0.25">
      <c r="A25" s="24">
        <v>23</v>
      </c>
      <c r="B25" s="10"/>
      <c r="C25" s="11"/>
      <c r="D25" s="11"/>
      <c r="E25" s="12"/>
      <c r="F25" s="13"/>
      <c r="G25" s="14"/>
    </row>
    <row r="26" spans="1:7" ht="20.100000000000001" customHeight="1" x14ac:dyDescent="0.25">
      <c r="A26" s="24">
        <v>24</v>
      </c>
      <c r="B26" s="10"/>
      <c r="C26" s="11"/>
      <c r="D26" s="11"/>
      <c r="E26" s="12"/>
      <c r="F26" s="13"/>
      <c r="G26" s="14"/>
    </row>
    <row r="27" spans="1:7" ht="20.100000000000001" customHeight="1" x14ac:dyDescent="0.25">
      <c r="A27" s="25">
        <v>25</v>
      </c>
      <c r="B27" s="15"/>
      <c r="C27" s="16"/>
      <c r="D27" s="16"/>
      <c r="E27" s="17"/>
      <c r="F27" s="18"/>
      <c r="G27" s="19"/>
    </row>
  </sheetData>
  <mergeCells count="1">
    <mergeCell ref="A1:G1"/>
  </mergeCells>
  <hyperlinks>
    <hyperlink ref="A1:G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H27"/>
  <sheetViews>
    <sheetView workbookViewId="0">
      <selection activeCell="G7" sqref="G7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</cols>
  <sheetData>
    <row r="1" spans="1:8" ht="30" customHeight="1" x14ac:dyDescent="0.25">
      <c r="A1" s="130" t="s">
        <v>300</v>
      </c>
      <c r="B1" s="130"/>
      <c r="C1" s="130"/>
      <c r="D1" s="130"/>
      <c r="E1" s="130"/>
      <c r="F1" s="130"/>
      <c r="G1" s="130"/>
      <c r="H1" s="130"/>
    </row>
    <row r="2" spans="1:8" ht="24.95" customHeight="1" x14ac:dyDescent="0.25">
      <c r="A2" s="2" t="s">
        <v>0</v>
      </c>
      <c r="B2" s="3" t="s">
        <v>1</v>
      </c>
      <c r="C2" s="3" t="s">
        <v>2</v>
      </c>
      <c r="D2" s="97" t="s">
        <v>296</v>
      </c>
      <c r="E2" s="3" t="s">
        <v>3</v>
      </c>
      <c r="F2" s="4" t="s">
        <v>5</v>
      </c>
      <c r="G2" s="4" t="s">
        <v>305</v>
      </c>
      <c r="H2" s="3" t="s">
        <v>4</v>
      </c>
    </row>
    <row r="3" spans="1:8" ht="117.75" customHeight="1" x14ac:dyDescent="0.25">
      <c r="A3" s="23">
        <v>1</v>
      </c>
      <c r="B3" s="5" t="s">
        <v>297</v>
      </c>
      <c r="C3" s="6">
        <v>42315</v>
      </c>
      <c r="D3" s="6">
        <v>62000</v>
      </c>
      <c r="E3" s="7" t="s">
        <v>298</v>
      </c>
      <c r="F3" s="8">
        <v>10608.15</v>
      </c>
      <c r="G3" s="99" t="s">
        <v>306</v>
      </c>
      <c r="H3" s="98" t="s">
        <v>299</v>
      </c>
    </row>
    <row r="4" spans="1:8" ht="20.100000000000001" customHeight="1" x14ac:dyDescent="0.25">
      <c r="A4" s="24">
        <v>2</v>
      </c>
      <c r="B4" s="95">
        <v>45595</v>
      </c>
      <c r="C4" s="11">
        <v>50920</v>
      </c>
      <c r="D4" s="11"/>
      <c r="E4" s="12"/>
      <c r="F4" s="13"/>
      <c r="G4" s="116" t="s">
        <v>339</v>
      </c>
      <c r="H4" s="14" t="s">
        <v>340</v>
      </c>
    </row>
    <row r="5" spans="1:8" ht="20.100000000000001" customHeight="1" x14ac:dyDescent="0.25">
      <c r="A5" s="24">
        <v>3</v>
      </c>
      <c r="B5" s="95">
        <v>45623</v>
      </c>
      <c r="C5" s="29"/>
      <c r="D5" s="29"/>
      <c r="E5" s="12" t="s">
        <v>353</v>
      </c>
      <c r="F5" s="13">
        <v>600</v>
      </c>
      <c r="G5" s="122" t="s">
        <v>355</v>
      </c>
      <c r="H5" s="14" t="s">
        <v>354</v>
      </c>
    </row>
    <row r="6" spans="1:8" ht="20.100000000000001" customHeight="1" x14ac:dyDescent="0.25">
      <c r="A6" s="24">
        <v>4</v>
      </c>
      <c r="B6" s="10"/>
      <c r="C6" s="11"/>
      <c r="D6" s="11"/>
      <c r="E6" s="12"/>
      <c r="F6" s="13"/>
      <c r="G6" s="13"/>
      <c r="H6" s="14"/>
    </row>
    <row r="7" spans="1:8" ht="20.100000000000001" customHeight="1" x14ac:dyDescent="0.25">
      <c r="A7" s="24">
        <v>5</v>
      </c>
      <c r="B7" s="10"/>
      <c r="C7" s="11"/>
      <c r="D7" s="11"/>
      <c r="E7" s="12"/>
      <c r="F7" s="13"/>
      <c r="G7" s="13"/>
      <c r="H7" s="14"/>
    </row>
    <row r="8" spans="1:8" ht="20.100000000000001" customHeight="1" x14ac:dyDescent="0.25">
      <c r="A8" s="24">
        <v>6</v>
      </c>
      <c r="B8" s="10"/>
      <c r="C8" s="11"/>
      <c r="D8" s="11"/>
      <c r="E8" s="12"/>
      <c r="F8" s="13"/>
      <c r="G8" s="13"/>
      <c r="H8" s="14"/>
    </row>
    <row r="9" spans="1:8" ht="20.100000000000001" customHeight="1" x14ac:dyDescent="0.25">
      <c r="A9" s="24">
        <v>7</v>
      </c>
      <c r="B9" s="10"/>
      <c r="C9" s="11"/>
      <c r="D9" s="11"/>
      <c r="E9" s="12"/>
      <c r="F9" s="13"/>
      <c r="G9" s="13"/>
      <c r="H9" s="14"/>
    </row>
    <row r="10" spans="1:8" ht="20.100000000000001" customHeight="1" x14ac:dyDescent="0.25">
      <c r="A10" s="24">
        <v>8</v>
      </c>
      <c r="B10" s="10"/>
      <c r="C10" s="11"/>
      <c r="D10" s="11"/>
      <c r="E10" s="12"/>
      <c r="F10" s="13"/>
      <c r="G10" s="13"/>
      <c r="H10" s="14"/>
    </row>
    <row r="11" spans="1:8" ht="20.100000000000001" customHeight="1" x14ac:dyDescent="0.25">
      <c r="A11" s="24">
        <v>9</v>
      </c>
      <c r="B11" s="10"/>
      <c r="C11" s="11"/>
      <c r="D11" s="11"/>
      <c r="E11" s="12"/>
      <c r="F11" s="13"/>
      <c r="G11" s="13"/>
      <c r="H11" s="14"/>
    </row>
    <row r="12" spans="1:8" ht="20.100000000000001" customHeight="1" x14ac:dyDescent="0.25">
      <c r="A12" s="24">
        <v>10</v>
      </c>
      <c r="B12" s="10"/>
      <c r="C12" s="11"/>
      <c r="D12" s="11"/>
      <c r="E12" s="12"/>
      <c r="F12" s="13"/>
      <c r="G12" s="13"/>
      <c r="H12" s="14"/>
    </row>
    <row r="13" spans="1:8" ht="20.100000000000001" customHeight="1" x14ac:dyDescent="0.25">
      <c r="A13" s="24">
        <v>11</v>
      </c>
      <c r="B13" s="10"/>
      <c r="C13" s="11"/>
      <c r="D13" s="11"/>
      <c r="E13" s="12"/>
      <c r="F13" s="13"/>
      <c r="G13" s="13"/>
      <c r="H13" s="14"/>
    </row>
    <row r="14" spans="1:8" ht="20.100000000000001" customHeight="1" x14ac:dyDescent="0.25">
      <c r="A14" s="24">
        <v>12</v>
      </c>
      <c r="B14" s="10"/>
      <c r="C14" s="11"/>
      <c r="D14" s="11"/>
      <c r="E14" s="12"/>
      <c r="F14" s="13"/>
      <c r="G14" s="13"/>
      <c r="H14" s="14"/>
    </row>
    <row r="15" spans="1:8" ht="20.100000000000001" customHeight="1" x14ac:dyDescent="0.25">
      <c r="A15" s="24">
        <v>13</v>
      </c>
      <c r="B15" s="10"/>
      <c r="C15" s="63"/>
      <c r="D15" s="63"/>
      <c r="E15" s="12"/>
      <c r="F15" s="13"/>
      <c r="G15" s="13"/>
      <c r="H15" s="14"/>
    </row>
    <row r="16" spans="1:8" ht="20.100000000000001" customHeight="1" x14ac:dyDescent="0.25">
      <c r="A16" s="24">
        <v>14</v>
      </c>
      <c r="B16" s="10"/>
      <c r="C16" s="63"/>
      <c r="D16" s="63"/>
      <c r="E16" s="12"/>
      <c r="F16" s="13"/>
      <c r="G16" s="13"/>
      <c r="H16" s="14"/>
    </row>
    <row r="17" spans="1:8" ht="20.100000000000001" customHeight="1" x14ac:dyDescent="0.25">
      <c r="A17" s="24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4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4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4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4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4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4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4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4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4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5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H27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</cols>
  <sheetData>
    <row r="1" spans="1:8" ht="30" customHeight="1" x14ac:dyDescent="0.25">
      <c r="A1" s="130" t="s">
        <v>307</v>
      </c>
      <c r="B1" s="130"/>
      <c r="C1" s="130"/>
      <c r="D1" s="130"/>
      <c r="E1" s="130"/>
      <c r="F1" s="130"/>
      <c r="G1" s="130"/>
      <c r="H1" s="130"/>
    </row>
    <row r="2" spans="1:8" ht="24.95" customHeight="1" x14ac:dyDescent="0.25">
      <c r="A2" s="2" t="s">
        <v>0</v>
      </c>
      <c r="B2" s="3" t="s">
        <v>1</v>
      </c>
      <c r="C2" s="3" t="s">
        <v>2</v>
      </c>
      <c r="D2" s="97" t="s">
        <v>296</v>
      </c>
      <c r="E2" s="3" t="s">
        <v>3</v>
      </c>
      <c r="F2" s="4" t="s">
        <v>5</v>
      </c>
      <c r="G2" s="4" t="s">
        <v>305</v>
      </c>
      <c r="H2" s="3" t="s">
        <v>4</v>
      </c>
    </row>
    <row r="3" spans="1:8" ht="22.5" x14ac:dyDescent="0.25">
      <c r="A3" s="23">
        <v>1</v>
      </c>
      <c r="B3" s="120">
        <v>45621</v>
      </c>
      <c r="C3" s="6"/>
      <c r="D3" s="6"/>
      <c r="E3" s="7" t="s">
        <v>351</v>
      </c>
      <c r="F3" s="8">
        <v>8000</v>
      </c>
      <c r="G3" s="99" t="s">
        <v>356</v>
      </c>
      <c r="H3" s="121" t="s">
        <v>352</v>
      </c>
    </row>
    <row r="4" spans="1:8" ht="20.100000000000001" customHeight="1" x14ac:dyDescent="0.25">
      <c r="A4" s="24">
        <v>2</v>
      </c>
      <c r="B4" s="10"/>
      <c r="C4" s="11"/>
      <c r="D4" s="11"/>
      <c r="E4" s="12"/>
      <c r="F4" s="13"/>
      <c r="G4" s="13"/>
      <c r="H4" s="14"/>
    </row>
    <row r="5" spans="1:8" ht="20.100000000000001" customHeight="1" x14ac:dyDescent="0.25">
      <c r="A5" s="24">
        <v>3</v>
      </c>
      <c r="B5" s="10"/>
      <c r="C5" s="29"/>
      <c r="D5" s="29"/>
      <c r="E5" s="12"/>
      <c r="F5" s="13"/>
      <c r="G5" s="13"/>
      <c r="H5" s="14"/>
    </row>
    <row r="6" spans="1:8" ht="20.100000000000001" customHeight="1" x14ac:dyDescent="0.25">
      <c r="A6" s="24">
        <v>4</v>
      </c>
      <c r="B6" s="10"/>
      <c r="C6" s="11"/>
      <c r="D6" s="11"/>
      <c r="E6" s="12"/>
      <c r="F6" s="13"/>
      <c r="G6" s="13"/>
      <c r="H6" s="14"/>
    </row>
    <row r="7" spans="1:8" ht="20.100000000000001" customHeight="1" x14ac:dyDescent="0.25">
      <c r="A7" s="24">
        <v>5</v>
      </c>
      <c r="B7" s="10"/>
      <c r="C7" s="11"/>
      <c r="D7" s="11"/>
      <c r="E7" s="12"/>
      <c r="F7" s="13"/>
      <c r="G7" s="13"/>
      <c r="H7" s="14"/>
    </row>
    <row r="8" spans="1:8" ht="20.100000000000001" customHeight="1" x14ac:dyDescent="0.25">
      <c r="A8" s="24">
        <v>6</v>
      </c>
      <c r="B8" s="10"/>
      <c r="C8" s="11"/>
      <c r="D8" s="11"/>
      <c r="E8" s="12"/>
      <c r="F8" s="13"/>
      <c r="G8" s="13"/>
      <c r="H8" s="14"/>
    </row>
    <row r="9" spans="1:8" ht="20.100000000000001" customHeight="1" x14ac:dyDescent="0.25">
      <c r="A9" s="24">
        <v>7</v>
      </c>
      <c r="B9" s="10"/>
      <c r="C9" s="11"/>
      <c r="D9" s="11"/>
      <c r="E9" s="12"/>
      <c r="F9" s="13"/>
      <c r="G9" s="13"/>
      <c r="H9" s="14"/>
    </row>
    <row r="10" spans="1:8" ht="20.100000000000001" customHeight="1" x14ac:dyDescent="0.25">
      <c r="A10" s="24">
        <v>8</v>
      </c>
      <c r="B10" s="10"/>
      <c r="C10" s="11"/>
      <c r="D10" s="11"/>
      <c r="E10" s="12"/>
      <c r="F10" s="13"/>
      <c r="G10" s="13"/>
      <c r="H10" s="14"/>
    </row>
    <row r="11" spans="1:8" ht="20.100000000000001" customHeight="1" x14ac:dyDescent="0.25">
      <c r="A11" s="24">
        <v>9</v>
      </c>
      <c r="B11" s="10"/>
      <c r="C11" s="11"/>
      <c r="D11" s="11"/>
      <c r="E11" s="12"/>
      <c r="F11" s="13"/>
      <c r="G11" s="13"/>
      <c r="H11" s="14"/>
    </row>
    <row r="12" spans="1:8" ht="20.100000000000001" customHeight="1" x14ac:dyDescent="0.25">
      <c r="A12" s="24">
        <v>10</v>
      </c>
      <c r="B12" s="10"/>
      <c r="C12" s="11"/>
      <c r="D12" s="11"/>
      <c r="E12" s="12"/>
      <c r="F12" s="13"/>
      <c r="G12" s="13"/>
      <c r="H12" s="14"/>
    </row>
    <row r="13" spans="1:8" ht="20.100000000000001" customHeight="1" x14ac:dyDescent="0.25">
      <c r="A13" s="24">
        <v>11</v>
      </c>
      <c r="B13" s="10"/>
      <c r="C13" s="11"/>
      <c r="D13" s="11"/>
      <c r="E13" s="12"/>
      <c r="F13" s="13"/>
      <c r="G13" s="13"/>
      <c r="H13" s="14"/>
    </row>
    <row r="14" spans="1:8" ht="20.100000000000001" customHeight="1" x14ac:dyDescent="0.25">
      <c r="A14" s="24">
        <v>12</v>
      </c>
      <c r="B14" s="10"/>
      <c r="C14" s="11"/>
      <c r="D14" s="11"/>
      <c r="E14" s="12"/>
      <c r="F14" s="13"/>
      <c r="G14" s="13"/>
      <c r="H14" s="14"/>
    </row>
    <row r="15" spans="1:8" ht="20.100000000000001" customHeight="1" x14ac:dyDescent="0.25">
      <c r="A15" s="24">
        <v>13</v>
      </c>
      <c r="B15" s="10"/>
      <c r="C15" s="63"/>
      <c r="D15" s="63"/>
      <c r="E15" s="12"/>
      <c r="F15" s="13"/>
      <c r="G15" s="13"/>
      <c r="H15" s="14"/>
    </row>
    <row r="16" spans="1:8" ht="20.100000000000001" customHeight="1" x14ac:dyDescent="0.25">
      <c r="A16" s="24">
        <v>14</v>
      </c>
      <c r="B16" s="10"/>
      <c r="C16" s="63"/>
      <c r="D16" s="63"/>
      <c r="E16" s="12"/>
      <c r="F16" s="13"/>
      <c r="G16" s="13"/>
      <c r="H16" s="14"/>
    </row>
    <row r="17" spans="1:8" ht="20.100000000000001" customHeight="1" x14ac:dyDescent="0.25">
      <c r="A17" s="24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4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4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4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4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4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4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4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4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4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5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4B82-BDFA-4D62-90C7-36E955BBD226}">
  <dimension ref="B3:G15"/>
  <sheetViews>
    <sheetView workbookViewId="0">
      <selection activeCell="B20" sqref="B20"/>
    </sheetView>
  </sheetViews>
  <sheetFormatPr defaultRowHeight="15" x14ac:dyDescent="0.25"/>
  <cols>
    <col min="2" max="2" width="17.7109375" bestFit="1" customWidth="1"/>
    <col min="3" max="4" width="10.7109375" customWidth="1"/>
    <col min="5" max="5" width="15.7109375" bestFit="1" customWidth="1"/>
    <col min="6" max="7" width="10.7109375" customWidth="1"/>
  </cols>
  <sheetData>
    <row r="3" spans="2:7" ht="35.1" customHeight="1" x14ac:dyDescent="0.25">
      <c r="B3" s="79" t="s">
        <v>201</v>
      </c>
      <c r="C3" s="78" t="s">
        <v>202</v>
      </c>
      <c r="D3" s="78" t="s">
        <v>203</v>
      </c>
    </row>
    <row r="5" spans="2:7" x14ac:dyDescent="0.25">
      <c r="B5" s="80"/>
      <c r="C5" s="81" t="s">
        <v>210</v>
      </c>
      <c r="D5" s="81" t="s">
        <v>211</v>
      </c>
      <c r="E5" s="81"/>
      <c r="F5" s="81" t="s">
        <v>210</v>
      </c>
      <c r="G5" s="81" t="s">
        <v>211</v>
      </c>
    </row>
    <row r="6" spans="2:7" x14ac:dyDescent="0.25">
      <c r="B6" s="80" t="s">
        <v>204</v>
      </c>
      <c r="C6" s="80"/>
      <c r="D6" s="80"/>
      <c r="E6" s="80" t="s">
        <v>209</v>
      </c>
      <c r="F6" s="80"/>
      <c r="G6" s="80"/>
    </row>
    <row r="7" spans="2:7" x14ac:dyDescent="0.25">
      <c r="B7" s="80" t="s">
        <v>205</v>
      </c>
      <c r="C7" s="133"/>
      <c r="D7" s="133"/>
      <c r="E7" s="80" t="s">
        <v>214</v>
      </c>
      <c r="F7" s="80"/>
      <c r="G7" s="80"/>
    </row>
    <row r="8" spans="2:7" x14ac:dyDescent="0.25">
      <c r="B8" s="80" t="s">
        <v>206</v>
      </c>
      <c r="C8" s="80"/>
      <c r="D8" s="80"/>
      <c r="E8" s="80" t="s">
        <v>215</v>
      </c>
      <c r="F8" s="80"/>
      <c r="G8" s="80"/>
    </row>
    <row r="9" spans="2:7" x14ac:dyDescent="0.25">
      <c r="B9" s="80" t="s">
        <v>207</v>
      </c>
      <c r="C9" s="80"/>
      <c r="D9" s="80"/>
      <c r="E9" s="80" t="s">
        <v>216</v>
      </c>
      <c r="F9" s="80"/>
      <c r="G9" s="80"/>
    </row>
    <row r="10" spans="2:7" x14ac:dyDescent="0.25">
      <c r="B10" s="80" t="s">
        <v>208</v>
      </c>
      <c r="C10" s="80"/>
      <c r="D10" s="80"/>
      <c r="E10" s="80" t="s">
        <v>217</v>
      </c>
      <c r="F10" s="80"/>
      <c r="G10" s="80"/>
    </row>
    <row r="11" spans="2:7" x14ac:dyDescent="0.25">
      <c r="B11" s="80" t="s">
        <v>213</v>
      </c>
      <c r="C11" s="80"/>
      <c r="D11" s="80"/>
      <c r="E11" s="80" t="s">
        <v>218</v>
      </c>
      <c r="F11" s="80"/>
      <c r="G11" s="80"/>
    </row>
    <row r="12" spans="2:7" x14ac:dyDescent="0.25">
      <c r="B12" s="80" t="s">
        <v>212</v>
      </c>
      <c r="C12" s="80"/>
      <c r="D12" s="80"/>
      <c r="E12" s="80" t="s">
        <v>219</v>
      </c>
      <c r="F12" s="80"/>
      <c r="G12" s="80"/>
    </row>
    <row r="15" spans="2:7" x14ac:dyDescent="0.25">
      <c r="B15" s="12" t="s">
        <v>220</v>
      </c>
    </row>
  </sheetData>
  <mergeCells count="1">
    <mergeCell ref="C7:D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C20" sqref="C20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30" t="s">
        <v>10</v>
      </c>
      <c r="B1" s="130"/>
      <c r="C1" s="130"/>
      <c r="D1" s="130"/>
      <c r="E1" s="130"/>
      <c r="F1" s="130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64" t="s">
        <v>111</v>
      </c>
    </row>
    <row r="3" spans="1:7" ht="20.100000000000001" customHeight="1" x14ac:dyDescent="0.25">
      <c r="A3" s="23">
        <v>1</v>
      </c>
      <c r="B3" s="5" t="s">
        <v>23</v>
      </c>
      <c r="C3" s="6">
        <v>303000</v>
      </c>
      <c r="D3" s="7" t="s">
        <v>16</v>
      </c>
      <c r="E3" s="8">
        <v>900</v>
      </c>
      <c r="F3" s="9" t="s">
        <v>17</v>
      </c>
    </row>
    <row r="4" spans="1:7" ht="20.100000000000001" customHeight="1" x14ac:dyDescent="0.25">
      <c r="A4" s="24">
        <v>2</v>
      </c>
      <c r="B4" s="10" t="s">
        <v>23</v>
      </c>
      <c r="C4" s="11">
        <v>303000</v>
      </c>
      <c r="D4" s="12" t="s">
        <v>18</v>
      </c>
      <c r="E4" s="13"/>
      <c r="F4" s="14" t="s">
        <v>19</v>
      </c>
    </row>
    <row r="5" spans="1:7" ht="20.100000000000001" customHeight="1" x14ac:dyDescent="0.25">
      <c r="A5" s="24">
        <v>3</v>
      </c>
      <c r="B5" s="10" t="s">
        <v>23</v>
      </c>
      <c r="C5" s="11">
        <v>303000</v>
      </c>
      <c r="D5" s="12" t="s">
        <v>16</v>
      </c>
      <c r="E5" s="13">
        <v>200</v>
      </c>
      <c r="F5" s="14" t="s">
        <v>20</v>
      </c>
    </row>
    <row r="6" spans="1:7" ht="20.100000000000001" customHeight="1" x14ac:dyDescent="0.25">
      <c r="A6" s="24">
        <v>4</v>
      </c>
      <c r="B6" s="10" t="s">
        <v>23</v>
      </c>
      <c r="C6" s="11">
        <v>303000</v>
      </c>
      <c r="D6" s="12" t="s">
        <v>21</v>
      </c>
      <c r="E6" s="13">
        <v>70</v>
      </c>
      <c r="F6" s="14" t="s">
        <v>22</v>
      </c>
    </row>
    <row r="7" spans="1:7" ht="20.100000000000001" customHeight="1" x14ac:dyDescent="0.25">
      <c r="A7" s="24">
        <v>5</v>
      </c>
      <c r="B7" s="10" t="s">
        <v>23</v>
      </c>
      <c r="C7" s="11">
        <v>303000</v>
      </c>
      <c r="D7" s="12" t="s">
        <v>16</v>
      </c>
      <c r="E7" s="13">
        <v>700</v>
      </c>
      <c r="F7" s="14" t="s">
        <v>24</v>
      </c>
    </row>
    <row r="8" spans="1:7" ht="20.100000000000001" customHeight="1" x14ac:dyDescent="0.25">
      <c r="A8" s="24">
        <v>6</v>
      </c>
      <c r="B8" s="10" t="s">
        <v>26</v>
      </c>
      <c r="C8" s="11">
        <v>305020</v>
      </c>
      <c r="D8" s="12" t="s">
        <v>27</v>
      </c>
      <c r="E8" s="13">
        <v>3000</v>
      </c>
      <c r="F8" s="14" t="s">
        <v>28</v>
      </c>
    </row>
    <row r="9" spans="1:7" ht="20.100000000000001" customHeight="1" x14ac:dyDescent="0.25">
      <c r="A9" s="24">
        <v>7</v>
      </c>
      <c r="B9" s="10" t="s">
        <v>35</v>
      </c>
      <c r="C9" s="11">
        <v>311500</v>
      </c>
      <c r="D9" s="12" t="s">
        <v>30</v>
      </c>
      <c r="E9" s="13">
        <v>1000</v>
      </c>
      <c r="F9" s="14" t="s">
        <v>123</v>
      </c>
    </row>
    <row r="10" spans="1:7" ht="20.100000000000001" customHeight="1" x14ac:dyDescent="0.25">
      <c r="A10" s="24">
        <v>8</v>
      </c>
      <c r="B10" s="10" t="s">
        <v>35</v>
      </c>
      <c r="C10" s="11">
        <v>311500</v>
      </c>
      <c r="D10" s="12" t="s">
        <v>37</v>
      </c>
      <c r="E10" s="13"/>
      <c r="F10" s="14" t="s">
        <v>38</v>
      </c>
    </row>
    <row r="11" spans="1:7" ht="20.100000000000001" customHeight="1" x14ac:dyDescent="0.25">
      <c r="A11" s="24">
        <v>9</v>
      </c>
      <c r="B11" s="10" t="s">
        <v>39</v>
      </c>
      <c r="C11" s="11">
        <v>311525</v>
      </c>
      <c r="D11" s="12" t="s">
        <v>40</v>
      </c>
      <c r="E11" s="13">
        <v>617.4</v>
      </c>
      <c r="F11" s="14" t="s">
        <v>41</v>
      </c>
    </row>
    <row r="12" spans="1:7" ht="20.100000000000001" customHeight="1" x14ac:dyDescent="0.25">
      <c r="A12" s="24">
        <v>10</v>
      </c>
      <c r="B12" s="10" t="s">
        <v>42</v>
      </c>
      <c r="C12" s="11">
        <v>313500</v>
      </c>
      <c r="D12" s="12" t="s">
        <v>43</v>
      </c>
      <c r="E12" s="13">
        <v>200</v>
      </c>
      <c r="F12" s="14" t="s">
        <v>44</v>
      </c>
    </row>
    <row r="13" spans="1:7" ht="20.100000000000001" customHeight="1" x14ac:dyDescent="0.25">
      <c r="A13" s="24">
        <v>11</v>
      </c>
      <c r="B13" s="10" t="s">
        <v>57</v>
      </c>
      <c r="C13" s="11">
        <v>322284</v>
      </c>
      <c r="D13" s="12" t="s">
        <v>30</v>
      </c>
      <c r="E13" s="13">
        <v>1100</v>
      </c>
      <c r="F13" s="14" t="s">
        <v>36</v>
      </c>
    </row>
    <row r="14" spans="1:7" ht="20.100000000000001" customHeight="1" x14ac:dyDescent="0.25">
      <c r="A14" s="24">
        <v>12</v>
      </c>
      <c r="B14" s="10" t="s">
        <v>57</v>
      </c>
      <c r="C14" s="11">
        <v>322284</v>
      </c>
      <c r="D14" s="12" t="s">
        <v>43</v>
      </c>
      <c r="E14" s="13">
        <v>400</v>
      </c>
      <c r="F14" s="14" t="s">
        <v>44</v>
      </c>
    </row>
    <row r="15" spans="1:7" ht="20.100000000000001" customHeight="1" x14ac:dyDescent="0.25">
      <c r="A15" s="24">
        <v>13</v>
      </c>
      <c r="B15" s="10" t="s">
        <v>58</v>
      </c>
      <c r="C15" s="11">
        <v>322371</v>
      </c>
      <c r="D15" s="12" t="s">
        <v>59</v>
      </c>
      <c r="E15" s="13">
        <v>250</v>
      </c>
      <c r="F15" s="14" t="s">
        <v>60</v>
      </c>
    </row>
    <row r="16" spans="1:7" ht="20.100000000000001" customHeight="1" x14ac:dyDescent="0.25">
      <c r="A16" s="24">
        <v>14</v>
      </c>
      <c r="B16" s="10" t="s">
        <v>58</v>
      </c>
      <c r="C16" s="11">
        <v>322371</v>
      </c>
      <c r="D16" s="12" t="s">
        <v>43</v>
      </c>
      <c r="E16" s="13">
        <v>30</v>
      </c>
      <c r="F16" s="14" t="s">
        <v>61</v>
      </c>
    </row>
    <row r="17" spans="1:6" ht="30" x14ac:dyDescent="0.25">
      <c r="A17" s="24">
        <v>15</v>
      </c>
      <c r="B17" s="10" t="s">
        <v>82</v>
      </c>
      <c r="C17" s="11">
        <v>327770</v>
      </c>
      <c r="D17" s="55" t="s">
        <v>83</v>
      </c>
      <c r="E17" s="13">
        <v>930</v>
      </c>
      <c r="F17" s="54" t="s">
        <v>84</v>
      </c>
    </row>
    <row r="18" spans="1:6" ht="20.100000000000001" customHeight="1" x14ac:dyDescent="0.25">
      <c r="A18" s="24">
        <v>16</v>
      </c>
      <c r="B18" s="10" t="s">
        <v>95</v>
      </c>
      <c r="C18" s="11"/>
      <c r="D18" s="12" t="s">
        <v>96</v>
      </c>
      <c r="E18" s="13">
        <v>300</v>
      </c>
      <c r="F18" s="14" t="s">
        <v>98</v>
      </c>
    </row>
    <row r="19" spans="1:6" ht="20.100000000000001" customHeight="1" x14ac:dyDescent="0.25">
      <c r="A19" s="24">
        <v>17</v>
      </c>
      <c r="B19" s="10" t="s">
        <v>99</v>
      </c>
      <c r="C19" s="11"/>
      <c r="D19" s="12" t="s">
        <v>100</v>
      </c>
      <c r="E19" s="13">
        <v>100</v>
      </c>
      <c r="F19" s="14" t="s">
        <v>101</v>
      </c>
    </row>
    <row r="20" spans="1:6" ht="20.100000000000001" customHeight="1" x14ac:dyDescent="0.25">
      <c r="A20" s="24">
        <v>18</v>
      </c>
      <c r="B20" s="10" t="s">
        <v>109</v>
      </c>
      <c r="C20" s="63">
        <v>334000</v>
      </c>
      <c r="D20" s="12" t="s">
        <v>30</v>
      </c>
      <c r="E20" s="13">
        <v>1200</v>
      </c>
      <c r="F20" s="14" t="s">
        <v>110</v>
      </c>
    </row>
    <row r="21" spans="1:6" ht="20.100000000000001" customHeight="1" x14ac:dyDescent="0.25">
      <c r="A21" s="24">
        <v>19</v>
      </c>
      <c r="B21" s="10" t="s">
        <v>116</v>
      </c>
      <c r="C21" s="11">
        <v>344520</v>
      </c>
      <c r="D21" s="12" t="s">
        <v>117</v>
      </c>
      <c r="E21" s="13">
        <v>650</v>
      </c>
      <c r="F21" s="14" t="s">
        <v>118</v>
      </c>
    </row>
    <row r="22" spans="1:6" ht="20.100000000000001" customHeight="1" x14ac:dyDescent="0.25">
      <c r="A22" s="24">
        <v>20</v>
      </c>
      <c r="B22" s="10" t="s">
        <v>122</v>
      </c>
      <c r="C22" s="63">
        <v>345600</v>
      </c>
      <c r="D22" s="12" t="s">
        <v>30</v>
      </c>
      <c r="E22" s="13">
        <v>1250</v>
      </c>
      <c r="F22" s="14" t="s">
        <v>123</v>
      </c>
    </row>
    <row r="23" spans="1:6" ht="20.100000000000001" customHeight="1" x14ac:dyDescent="0.25">
      <c r="A23" s="24">
        <v>21</v>
      </c>
      <c r="B23" s="10" t="s">
        <v>129</v>
      </c>
      <c r="C23" s="11">
        <v>354306</v>
      </c>
      <c r="D23" s="12" t="s">
        <v>21</v>
      </c>
      <c r="E23" s="13">
        <v>1350</v>
      </c>
      <c r="F23" s="14" t="s">
        <v>130</v>
      </c>
    </row>
    <row r="24" spans="1:6" ht="20.100000000000001" customHeight="1" x14ac:dyDescent="0.25">
      <c r="A24" s="24">
        <v>22</v>
      </c>
      <c r="B24" s="10" t="s">
        <v>133</v>
      </c>
      <c r="C24" s="11">
        <v>368600</v>
      </c>
      <c r="D24" s="12" t="s">
        <v>30</v>
      </c>
      <c r="E24" s="13">
        <v>1710</v>
      </c>
      <c r="F24" s="14" t="s">
        <v>123</v>
      </c>
    </row>
    <row r="25" spans="1:6" ht="20.100000000000001" customHeight="1" x14ac:dyDescent="0.25">
      <c r="A25" s="24">
        <v>23</v>
      </c>
      <c r="B25" s="10" t="s">
        <v>137</v>
      </c>
      <c r="C25" s="11">
        <v>380400</v>
      </c>
      <c r="D25" s="12" t="s">
        <v>138</v>
      </c>
      <c r="E25" s="13">
        <v>500</v>
      </c>
      <c r="F25" s="14" t="s">
        <v>140</v>
      </c>
    </row>
    <row r="26" spans="1:6" ht="20.100000000000001" customHeight="1" x14ac:dyDescent="0.25">
      <c r="A26" s="24">
        <v>24</v>
      </c>
      <c r="B26" s="10" t="s">
        <v>137</v>
      </c>
      <c r="C26" s="11"/>
      <c r="D26" s="12" t="s">
        <v>139</v>
      </c>
      <c r="E26" s="13">
        <v>550</v>
      </c>
      <c r="F26" s="14" t="s">
        <v>141</v>
      </c>
    </row>
    <row r="27" spans="1:6" ht="20.100000000000001" customHeight="1" x14ac:dyDescent="0.25">
      <c r="A27" s="24">
        <v>25</v>
      </c>
      <c r="B27" s="10" t="s">
        <v>137</v>
      </c>
      <c r="C27" s="11"/>
      <c r="D27" s="12" t="s">
        <v>68</v>
      </c>
      <c r="E27" s="13">
        <v>350</v>
      </c>
      <c r="F27" s="14" t="s">
        <v>142</v>
      </c>
    </row>
    <row r="28" spans="1:6" ht="20.100000000000001" customHeight="1" x14ac:dyDescent="0.25">
      <c r="A28" s="24">
        <v>26</v>
      </c>
      <c r="B28" s="10" t="s">
        <v>144</v>
      </c>
      <c r="C28" s="11">
        <v>389800</v>
      </c>
      <c r="D28" s="12" t="s">
        <v>145</v>
      </c>
      <c r="E28" s="13">
        <v>700</v>
      </c>
      <c r="F28" s="14" t="s">
        <v>146</v>
      </c>
    </row>
    <row r="29" spans="1:6" ht="20.100000000000001" customHeight="1" x14ac:dyDescent="0.25">
      <c r="A29" s="24">
        <v>27</v>
      </c>
      <c r="B29" s="10" t="s">
        <v>150</v>
      </c>
      <c r="C29" s="11">
        <v>390180</v>
      </c>
      <c r="D29" s="12" t="s">
        <v>30</v>
      </c>
      <c r="E29" s="13">
        <v>2200</v>
      </c>
      <c r="F29" s="14" t="s">
        <v>151</v>
      </c>
    </row>
    <row r="30" spans="1:6" ht="20.100000000000001" customHeight="1" x14ac:dyDescent="0.25">
      <c r="A30" s="24">
        <v>28</v>
      </c>
      <c r="B30" s="10" t="s">
        <v>156</v>
      </c>
      <c r="C30" s="11">
        <v>393780</v>
      </c>
      <c r="D30" s="12" t="s">
        <v>154</v>
      </c>
      <c r="E30" s="13">
        <v>900</v>
      </c>
      <c r="F30" s="14" t="s">
        <v>155</v>
      </c>
    </row>
    <row r="31" spans="1:6" ht="20.100000000000001" customHeight="1" x14ac:dyDescent="0.25">
      <c r="A31" s="24">
        <v>29</v>
      </c>
      <c r="B31" s="10" t="s">
        <v>167</v>
      </c>
      <c r="C31" s="11">
        <v>395260</v>
      </c>
      <c r="D31" s="12" t="s">
        <v>168</v>
      </c>
      <c r="E31" s="13">
        <v>3750</v>
      </c>
      <c r="F31" s="14" t="s">
        <v>169</v>
      </c>
    </row>
    <row r="32" spans="1:6" ht="20.100000000000001" customHeight="1" x14ac:dyDescent="0.25">
      <c r="A32" s="24"/>
      <c r="B32" s="10"/>
      <c r="C32" s="11"/>
      <c r="D32" s="12"/>
      <c r="E32" s="13"/>
      <c r="F32" s="14"/>
    </row>
    <row r="33" spans="1:6" ht="20.100000000000001" customHeight="1" x14ac:dyDescent="0.25">
      <c r="A33" s="24"/>
      <c r="B33" s="10"/>
      <c r="C33" s="11"/>
      <c r="D33" s="12"/>
      <c r="E33" s="13"/>
      <c r="F33" s="14"/>
    </row>
    <row r="34" spans="1:6" ht="20.100000000000001" customHeight="1" x14ac:dyDescent="0.25">
      <c r="A34" s="24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5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topLeftCell="E1" workbookViewId="0">
      <selection activeCell="U5" sqref="U5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2.7109375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9.140625" hidden="1" customWidth="1"/>
  </cols>
  <sheetData>
    <row r="1" spans="1:18" ht="30" customHeight="1" x14ac:dyDescent="0.25">
      <c r="A1" s="130" t="s">
        <v>12</v>
      </c>
      <c r="B1" s="130"/>
      <c r="C1" s="130"/>
      <c r="D1" s="130"/>
      <c r="E1" s="130"/>
      <c r="F1" s="130"/>
      <c r="H1" s="128" t="s">
        <v>85</v>
      </c>
      <c r="I1" s="129"/>
      <c r="J1" s="129"/>
      <c r="K1" s="129"/>
      <c r="L1" s="129"/>
      <c r="N1" s="128" t="s">
        <v>85</v>
      </c>
      <c r="O1" s="129"/>
      <c r="P1" s="129"/>
      <c r="Q1" s="129"/>
      <c r="R1" s="129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6" t="s">
        <v>0</v>
      </c>
      <c r="I2" s="37" t="s">
        <v>1</v>
      </c>
      <c r="J2" s="37" t="s">
        <v>2</v>
      </c>
      <c r="K2" s="38" t="s">
        <v>5</v>
      </c>
      <c r="L2" s="37" t="s">
        <v>4</v>
      </c>
      <c r="N2" s="36" t="s">
        <v>0</v>
      </c>
      <c r="O2" s="37" t="s">
        <v>1</v>
      </c>
      <c r="P2" s="37" t="s">
        <v>2</v>
      </c>
      <c r="Q2" s="38" t="s">
        <v>5</v>
      </c>
      <c r="R2" s="37" t="s">
        <v>4</v>
      </c>
    </row>
    <row r="3" spans="1:18" ht="20.100000000000001" customHeight="1" x14ac:dyDescent="0.25">
      <c r="A3" s="23">
        <v>1</v>
      </c>
      <c r="B3" s="5" t="s">
        <v>48</v>
      </c>
      <c r="C3" s="6">
        <v>140740</v>
      </c>
      <c r="D3" s="7" t="s">
        <v>30</v>
      </c>
      <c r="E3" s="8">
        <v>1450</v>
      </c>
      <c r="F3" s="9" t="s">
        <v>49</v>
      </c>
      <c r="H3" s="39">
        <v>1</v>
      </c>
      <c r="I3" s="40" t="s">
        <v>125</v>
      </c>
      <c r="J3" s="68" t="s">
        <v>126</v>
      </c>
      <c r="K3" s="42">
        <v>1450</v>
      </c>
      <c r="L3" s="43" t="s">
        <v>127</v>
      </c>
      <c r="N3" s="39">
        <v>1</v>
      </c>
      <c r="O3" s="40"/>
      <c r="P3" s="68"/>
      <c r="Q3" s="42"/>
      <c r="R3" s="43"/>
    </row>
    <row r="4" spans="1:18" ht="30" x14ac:dyDescent="0.25">
      <c r="A4" s="24">
        <v>2</v>
      </c>
      <c r="B4" s="10" t="s">
        <v>90</v>
      </c>
      <c r="C4" s="11">
        <v>143440</v>
      </c>
      <c r="D4" s="55" t="s">
        <v>91</v>
      </c>
      <c r="E4" s="62">
        <v>1000</v>
      </c>
      <c r="F4" s="54" t="s">
        <v>92</v>
      </c>
      <c r="H4" s="44">
        <v>2</v>
      </c>
      <c r="I4" s="30" t="s">
        <v>176</v>
      </c>
      <c r="J4" s="69" t="s">
        <v>177</v>
      </c>
      <c r="K4" s="71">
        <v>30000</v>
      </c>
      <c r="L4" s="45"/>
      <c r="N4" s="44">
        <v>2</v>
      </c>
      <c r="O4" s="30"/>
      <c r="P4" s="69"/>
      <c r="Q4" s="71"/>
      <c r="R4" s="45"/>
    </row>
    <row r="5" spans="1:18" ht="30" x14ac:dyDescent="0.25">
      <c r="A5" s="24">
        <v>3</v>
      </c>
      <c r="B5" s="10" t="s">
        <v>90</v>
      </c>
      <c r="C5" s="11"/>
      <c r="D5" s="55" t="s">
        <v>93</v>
      </c>
      <c r="E5" s="62">
        <v>1850</v>
      </c>
      <c r="F5" s="54" t="s">
        <v>94</v>
      </c>
      <c r="H5" s="46">
        <v>3</v>
      </c>
      <c r="I5" s="32" t="s">
        <v>178</v>
      </c>
      <c r="J5" s="70" t="s">
        <v>177</v>
      </c>
      <c r="K5" s="35">
        <v>15000</v>
      </c>
      <c r="L5" s="47"/>
      <c r="N5" s="46">
        <v>3</v>
      </c>
      <c r="O5" s="32"/>
      <c r="P5" s="70"/>
      <c r="Q5" s="35"/>
      <c r="R5" s="47"/>
    </row>
    <row r="6" spans="1:18" ht="20.100000000000001" customHeight="1" x14ac:dyDescent="0.25">
      <c r="A6" s="24">
        <v>4</v>
      </c>
      <c r="B6" s="10" t="s">
        <v>95</v>
      </c>
      <c r="C6" s="11"/>
      <c r="D6" s="12" t="s">
        <v>96</v>
      </c>
      <c r="E6" s="13">
        <v>300</v>
      </c>
      <c r="F6" s="14" t="s">
        <v>97</v>
      </c>
      <c r="H6" s="44">
        <v>4</v>
      </c>
      <c r="I6" s="30" t="s">
        <v>179</v>
      </c>
      <c r="J6" s="69" t="s">
        <v>177</v>
      </c>
      <c r="K6" s="34">
        <v>20000</v>
      </c>
      <c r="L6" s="45"/>
      <c r="N6" s="44">
        <v>4</v>
      </c>
      <c r="O6" s="30"/>
      <c r="P6" s="69"/>
      <c r="Q6" s="34"/>
      <c r="R6" s="45"/>
    </row>
    <row r="7" spans="1:18" ht="20.100000000000001" customHeight="1" x14ac:dyDescent="0.25">
      <c r="A7" s="24">
        <v>5</v>
      </c>
      <c r="B7" s="10" t="s">
        <v>112</v>
      </c>
      <c r="C7" s="11">
        <v>147922</v>
      </c>
      <c r="D7" s="12" t="s">
        <v>68</v>
      </c>
      <c r="E7" s="13">
        <v>100</v>
      </c>
      <c r="F7" s="14" t="s">
        <v>113</v>
      </c>
      <c r="H7" s="46">
        <v>5</v>
      </c>
      <c r="I7" s="32" t="s">
        <v>180</v>
      </c>
      <c r="J7" s="70" t="s">
        <v>177</v>
      </c>
      <c r="K7" s="35">
        <v>20000</v>
      </c>
      <c r="L7" s="47"/>
      <c r="N7" s="46">
        <v>5</v>
      </c>
      <c r="O7" s="32"/>
      <c r="P7" s="70"/>
      <c r="Q7" s="35"/>
      <c r="R7" s="47"/>
    </row>
    <row r="8" spans="1:18" ht="20.100000000000001" customHeight="1" x14ac:dyDescent="0.25">
      <c r="A8" s="24">
        <v>6</v>
      </c>
      <c r="B8" s="10" t="s">
        <v>112</v>
      </c>
      <c r="C8" s="11">
        <v>147922</v>
      </c>
      <c r="D8" s="12" t="s">
        <v>114</v>
      </c>
      <c r="E8" s="13">
        <v>775</v>
      </c>
      <c r="F8" s="14" t="s">
        <v>115</v>
      </c>
      <c r="H8" s="44">
        <v>6</v>
      </c>
      <c r="I8" s="30" t="s">
        <v>181</v>
      </c>
      <c r="J8" s="69" t="s">
        <v>177</v>
      </c>
      <c r="K8" s="34">
        <v>15000</v>
      </c>
      <c r="L8" s="45"/>
      <c r="N8" s="44">
        <v>6</v>
      </c>
      <c r="O8" s="30"/>
      <c r="P8" s="69"/>
      <c r="Q8" s="34"/>
      <c r="R8" s="45"/>
    </row>
    <row r="9" spans="1:18" ht="20.100000000000001" customHeight="1" x14ac:dyDescent="0.25">
      <c r="A9" s="24">
        <v>7</v>
      </c>
      <c r="B9" s="10"/>
      <c r="C9" s="11"/>
      <c r="D9" s="12"/>
      <c r="E9" s="13"/>
      <c r="F9" s="14"/>
      <c r="H9" s="46">
        <v>7</v>
      </c>
      <c r="I9" s="32" t="s">
        <v>182</v>
      </c>
      <c r="J9" s="70" t="s">
        <v>177</v>
      </c>
      <c r="K9" s="35">
        <v>10000</v>
      </c>
      <c r="L9" s="47"/>
      <c r="N9" s="46">
        <v>7</v>
      </c>
      <c r="O9" s="32"/>
      <c r="P9" s="70"/>
      <c r="Q9" s="35"/>
      <c r="R9" s="47"/>
    </row>
    <row r="10" spans="1:18" ht="20.100000000000001" customHeight="1" x14ac:dyDescent="0.25">
      <c r="A10" s="24">
        <v>8</v>
      </c>
      <c r="B10" s="10"/>
      <c r="C10" s="11"/>
      <c r="D10" s="12"/>
      <c r="E10" s="13"/>
      <c r="F10" s="14"/>
      <c r="H10" s="44">
        <v>8</v>
      </c>
      <c r="I10" s="30" t="s">
        <v>183</v>
      </c>
      <c r="J10" s="69" t="s">
        <v>177</v>
      </c>
      <c r="K10" s="34">
        <v>10000</v>
      </c>
      <c r="L10" s="45"/>
      <c r="N10" s="44">
        <v>8</v>
      </c>
      <c r="O10" s="30"/>
      <c r="P10" s="69"/>
      <c r="Q10" s="34"/>
      <c r="R10" s="45"/>
    </row>
    <row r="11" spans="1:18" ht="20.100000000000001" customHeight="1" x14ac:dyDescent="0.25">
      <c r="A11" s="24">
        <v>9</v>
      </c>
      <c r="B11" s="10"/>
      <c r="C11" s="11"/>
      <c r="D11" s="12"/>
      <c r="E11" s="13"/>
      <c r="F11" s="14"/>
      <c r="H11" s="46">
        <v>9</v>
      </c>
      <c r="I11" s="32" t="s">
        <v>184</v>
      </c>
      <c r="J11" s="70" t="s">
        <v>177</v>
      </c>
      <c r="K11" s="35">
        <v>10000</v>
      </c>
      <c r="L11" s="47"/>
      <c r="N11" s="46">
        <v>9</v>
      </c>
      <c r="O11" s="32"/>
      <c r="P11" s="70"/>
      <c r="Q11" s="35"/>
      <c r="R11" s="47"/>
    </row>
    <row r="12" spans="1:18" ht="20.100000000000001" customHeight="1" x14ac:dyDescent="0.25">
      <c r="A12" s="24">
        <v>10</v>
      </c>
      <c r="B12" s="10"/>
      <c r="C12" s="11"/>
      <c r="D12" s="12"/>
      <c r="E12" s="13"/>
      <c r="F12" s="14"/>
      <c r="H12" s="44">
        <v>10</v>
      </c>
      <c r="I12" s="30" t="s">
        <v>185</v>
      </c>
      <c r="J12" s="69" t="s">
        <v>177</v>
      </c>
      <c r="K12" s="34">
        <v>20000</v>
      </c>
      <c r="L12" s="45"/>
      <c r="N12" s="44">
        <v>10</v>
      </c>
      <c r="O12" s="30"/>
      <c r="P12" s="69"/>
      <c r="Q12" s="34"/>
      <c r="R12" s="45"/>
    </row>
    <row r="13" spans="1:18" ht="20.100000000000001" customHeight="1" x14ac:dyDescent="0.25">
      <c r="A13" s="24">
        <v>11</v>
      </c>
      <c r="B13" s="10"/>
      <c r="C13" s="11"/>
      <c r="D13" s="12"/>
      <c r="E13" s="13"/>
      <c r="F13" s="14"/>
      <c r="H13" s="46">
        <v>11</v>
      </c>
      <c r="I13" s="32" t="s">
        <v>186</v>
      </c>
      <c r="J13" s="70" t="s">
        <v>177</v>
      </c>
      <c r="K13" s="35">
        <v>20000</v>
      </c>
      <c r="L13" s="47"/>
      <c r="N13" s="46">
        <v>11</v>
      </c>
      <c r="O13" s="32"/>
      <c r="P13" s="70"/>
      <c r="Q13" s="35"/>
      <c r="R13" s="47"/>
    </row>
    <row r="14" spans="1:18" ht="20.100000000000001" customHeight="1" x14ac:dyDescent="0.25">
      <c r="A14" s="24">
        <v>12</v>
      </c>
      <c r="B14" s="10"/>
      <c r="C14" s="11"/>
      <c r="D14" s="12"/>
      <c r="E14" s="13"/>
      <c r="F14" s="14"/>
      <c r="H14" s="44">
        <v>12</v>
      </c>
      <c r="I14" s="30" t="s">
        <v>187</v>
      </c>
      <c r="J14" s="69" t="s">
        <v>177</v>
      </c>
      <c r="K14" s="34">
        <v>23550</v>
      </c>
      <c r="L14" s="45"/>
      <c r="N14" s="44">
        <v>12</v>
      </c>
      <c r="O14" s="30"/>
      <c r="P14" s="69"/>
      <c r="Q14" s="34"/>
      <c r="R14" s="45"/>
    </row>
    <row r="15" spans="1:18" ht="20.100000000000001" customHeight="1" x14ac:dyDescent="0.25">
      <c r="A15" s="24">
        <v>13</v>
      </c>
      <c r="B15" s="10"/>
      <c r="C15" s="11"/>
      <c r="D15" s="12"/>
      <c r="E15" s="13"/>
      <c r="F15" s="14"/>
      <c r="H15" s="46">
        <v>13</v>
      </c>
      <c r="I15" s="32" t="s">
        <v>188</v>
      </c>
      <c r="J15" s="70" t="s">
        <v>177</v>
      </c>
      <c r="K15" s="35">
        <v>10000</v>
      </c>
      <c r="L15" s="47"/>
      <c r="N15" s="46">
        <v>13</v>
      </c>
      <c r="O15" s="32"/>
      <c r="P15" s="70"/>
      <c r="Q15" s="35"/>
      <c r="R15" s="47"/>
    </row>
    <row r="16" spans="1:18" ht="20.100000000000001" customHeight="1" x14ac:dyDescent="0.25">
      <c r="A16" s="24">
        <v>14</v>
      </c>
      <c r="B16" s="10"/>
      <c r="C16" s="11"/>
      <c r="D16" s="12"/>
      <c r="E16" s="13"/>
      <c r="F16" s="14"/>
      <c r="H16" s="44">
        <v>14</v>
      </c>
      <c r="I16" s="30" t="s">
        <v>237</v>
      </c>
      <c r="J16" s="69" t="s">
        <v>177</v>
      </c>
      <c r="K16" s="34">
        <v>20000</v>
      </c>
      <c r="L16" s="45"/>
      <c r="N16" s="44">
        <v>14</v>
      </c>
      <c r="O16" s="30"/>
      <c r="P16" s="69"/>
      <c r="Q16" s="34"/>
      <c r="R16" s="45"/>
    </row>
    <row r="17" spans="1:18" ht="20.100000000000001" customHeight="1" x14ac:dyDescent="0.25">
      <c r="A17" s="24">
        <v>15</v>
      </c>
      <c r="B17" s="10"/>
      <c r="C17" s="11"/>
      <c r="D17" s="12"/>
      <c r="E17" s="13"/>
      <c r="F17" s="14"/>
      <c r="H17" s="46">
        <v>15</v>
      </c>
      <c r="I17" s="32" t="s">
        <v>285</v>
      </c>
      <c r="J17" s="70" t="s">
        <v>177</v>
      </c>
      <c r="K17" s="35">
        <v>20000</v>
      </c>
      <c r="L17" s="47"/>
      <c r="N17" s="46">
        <v>15</v>
      </c>
      <c r="O17" s="32"/>
      <c r="P17" s="70"/>
      <c r="Q17" s="35"/>
      <c r="R17" s="47"/>
    </row>
    <row r="18" spans="1:18" ht="20.100000000000001" customHeight="1" x14ac:dyDescent="0.25">
      <c r="A18" s="24">
        <v>16</v>
      </c>
      <c r="B18" s="10"/>
      <c r="C18" s="11"/>
      <c r="D18" s="12"/>
      <c r="E18" s="13"/>
      <c r="F18" s="14"/>
      <c r="H18" s="44">
        <v>16</v>
      </c>
      <c r="I18" s="30" t="s">
        <v>308</v>
      </c>
      <c r="J18" s="69" t="s">
        <v>177</v>
      </c>
      <c r="K18" s="34">
        <v>60000</v>
      </c>
      <c r="L18" s="45"/>
      <c r="N18" s="44">
        <v>16</v>
      </c>
      <c r="O18" s="30"/>
      <c r="P18" s="69"/>
      <c r="Q18" s="34"/>
      <c r="R18" s="45"/>
    </row>
    <row r="19" spans="1:18" ht="20.100000000000001" customHeight="1" x14ac:dyDescent="0.25">
      <c r="A19" s="24"/>
      <c r="B19" s="10"/>
      <c r="C19" s="11"/>
      <c r="D19" s="12"/>
      <c r="E19" s="13"/>
      <c r="F19" s="14"/>
      <c r="H19" s="46">
        <v>17</v>
      </c>
      <c r="I19" s="32"/>
      <c r="J19" s="70"/>
      <c r="K19" s="35"/>
      <c r="L19" s="47"/>
      <c r="N19" s="46">
        <v>17</v>
      </c>
      <c r="O19" s="32"/>
      <c r="P19" s="70"/>
      <c r="Q19" s="35"/>
      <c r="R19" s="47"/>
    </row>
    <row r="20" spans="1:18" ht="20.100000000000001" customHeight="1" x14ac:dyDescent="0.25">
      <c r="A20" s="24">
        <v>17</v>
      </c>
      <c r="B20" s="10"/>
      <c r="C20" s="11"/>
      <c r="D20" s="12"/>
      <c r="E20" s="13"/>
      <c r="F20" s="14"/>
      <c r="H20" s="44">
        <v>18</v>
      </c>
      <c r="I20" s="30"/>
      <c r="J20" s="69"/>
      <c r="K20" s="34"/>
      <c r="L20" s="45"/>
      <c r="N20" s="44">
        <v>18</v>
      </c>
      <c r="O20" s="30"/>
      <c r="P20" s="69"/>
      <c r="Q20" s="34"/>
      <c r="R20" s="45"/>
    </row>
    <row r="21" spans="1:18" ht="20.100000000000001" customHeight="1" x14ac:dyDescent="0.25">
      <c r="A21" s="24">
        <v>18</v>
      </c>
      <c r="B21" s="10"/>
      <c r="C21" s="11"/>
      <c r="D21" s="12"/>
      <c r="E21" s="13"/>
      <c r="F21" s="14"/>
      <c r="H21" s="46">
        <v>19</v>
      </c>
      <c r="I21" s="32"/>
      <c r="J21" s="70"/>
      <c r="K21" s="35"/>
      <c r="L21" s="47"/>
      <c r="N21" s="46">
        <v>19</v>
      </c>
      <c r="O21" s="32"/>
      <c r="P21" s="70"/>
      <c r="Q21" s="35"/>
      <c r="R21" s="47"/>
    </row>
    <row r="22" spans="1:18" ht="20.100000000000001" customHeight="1" x14ac:dyDescent="0.25">
      <c r="A22" s="24">
        <v>19</v>
      </c>
      <c r="B22" s="10"/>
      <c r="C22" s="11"/>
      <c r="D22" s="12"/>
      <c r="E22" s="13"/>
      <c r="F22" s="14"/>
      <c r="H22" s="44">
        <v>20</v>
      </c>
      <c r="I22" s="30"/>
      <c r="J22" s="69"/>
      <c r="K22" s="34"/>
      <c r="L22" s="45"/>
      <c r="N22" s="44">
        <v>20</v>
      </c>
      <c r="O22" s="30"/>
      <c r="P22" s="69"/>
      <c r="Q22" s="34"/>
      <c r="R22" s="45"/>
    </row>
    <row r="23" spans="1:18" ht="20.100000000000001" customHeight="1" thickBot="1" x14ac:dyDescent="0.3">
      <c r="A23" s="24">
        <v>20</v>
      </c>
      <c r="B23" s="10"/>
      <c r="C23" s="11"/>
      <c r="D23" s="12"/>
      <c r="E23" s="13"/>
      <c r="F23" s="14"/>
      <c r="H23" s="72">
        <v>21</v>
      </c>
      <c r="I23" s="73"/>
      <c r="J23" s="74"/>
      <c r="K23" s="75"/>
      <c r="L23" s="76"/>
      <c r="N23" s="72">
        <v>21</v>
      </c>
      <c r="O23" s="73"/>
      <c r="P23" s="74"/>
      <c r="Q23" s="75"/>
      <c r="R23" s="76"/>
    </row>
    <row r="24" spans="1:18" ht="20.100000000000001" customHeight="1" x14ac:dyDescent="0.25">
      <c r="A24" s="24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4">
        <v>22</v>
      </c>
      <c r="B25" s="10"/>
      <c r="C25" s="11"/>
      <c r="D25" s="12"/>
      <c r="E25" s="13"/>
      <c r="F25" s="14"/>
      <c r="J25" s="56" t="s">
        <v>87</v>
      </c>
      <c r="K25" s="57">
        <f>SUM(K3:K23)</f>
        <v>305000</v>
      </c>
      <c r="P25" s="56" t="s">
        <v>87</v>
      </c>
      <c r="Q25" s="57">
        <f>SUM(Q3:Q23)</f>
        <v>0</v>
      </c>
    </row>
    <row r="26" spans="1:18" ht="20.100000000000001" customHeight="1" x14ac:dyDescent="0.25">
      <c r="A26" s="24">
        <v>23</v>
      </c>
      <c r="B26" s="10"/>
      <c r="C26" s="11"/>
      <c r="D26" s="12"/>
      <c r="E26" s="13"/>
      <c r="F26" s="14"/>
      <c r="J26" s="58" t="s">
        <v>88</v>
      </c>
      <c r="K26" s="59">
        <v>305000</v>
      </c>
      <c r="P26" s="58" t="s">
        <v>88</v>
      </c>
      <c r="Q26" s="59">
        <v>8794.73</v>
      </c>
    </row>
    <row r="27" spans="1:18" ht="20.100000000000001" customHeight="1" x14ac:dyDescent="0.25">
      <c r="A27" s="24">
        <v>24</v>
      </c>
      <c r="B27" s="10"/>
      <c r="C27" s="11"/>
      <c r="D27" s="12"/>
      <c r="E27" s="13"/>
      <c r="F27" s="14"/>
      <c r="J27" s="60" t="s">
        <v>89</v>
      </c>
      <c r="K27" s="61">
        <f>SUM(K26-K25)</f>
        <v>0</v>
      </c>
      <c r="P27" s="60" t="s">
        <v>89</v>
      </c>
      <c r="Q27" s="61">
        <f>SUM(Q26-Q25)</f>
        <v>8794.73</v>
      </c>
    </row>
    <row r="28" spans="1:18" ht="20.100000000000001" customHeight="1" x14ac:dyDescent="0.25">
      <c r="A28" s="25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F4CAA-3CE1-4B28-A55A-153CFF7DC958}">
  <dimension ref="A1:Y48"/>
  <sheetViews>
    <sheetView zoomScale="55" zoomScaleNormal="55" zoomScaleSheetLayoutView="140" workbookViewId="0">
      <selection activeCell="C58" sqref="C58:C59"/>
    </sheetView>
  </sheetViews>
  <sheetFormatPr defaultRowHeight="15" x14ac:dyDescent="0.25"/>
  <cols>
    <col min="1" max="1" width="6.7109375" customWidth="1"/>
    <col min="2" max="2" width="35.7109375" customWidth="1"/>
    <col min="3" max="3" width="25.7109375" customWidth="1"/>
    <col min="4" max="4" width="17.5703125" style="26" bestFit="1" customWidth="1"/>
    <col min="5" max="25" width="9.140625" style="26"/>
  </cols>
  <sheetData>
    <row r="1" spans="1:4" ht="30" customHeight="1" x14ac:dyDescent="0.25">
      <c r="A1" s="22" t="s">
        <v>8</v>
      </c>
      <c r="B1" s="22" t="s">
        <v>6</v>
      </c>
      <c r="C1" s="22" t="s">
        <v>7</v>
      </c>
      <c r="D1" s="22" t="s">
        <v>5</v>
      </c>
    </row>
    <row r="2" spans="1:4" ht="30" customHeight="1" x14ac:dyDescent="0.25">
      <c r="A2" s="22">
        <v>1</v>
      </c>
      <c r="B2" s="20" t="s">
        <v>9</v>
      </c>
      <c r="C2" s="21" t="s">
        <v>14</v>
      </c>
      <c r="D2" s="27">
        <f>SUM(Tablo3[TUTAR])</f>
        <v>145177.26</v>
      </c>
    </row>
    <row r="3" spans="1:4" ht="30" customHeight="1" x14ac:dyDescent="0.25">
      <c r="A3" s="22">
        <v>2</v>
      </c>
      <c r="B3" s="20" t="s">
        <v>10</v>
      </c>
      <c r="C3" s="21" t="s">
        <v>13</v>
      </c>
      <c r="D3" s="27">
        <f>SUM(Tablo35[TUTAR])</f>
        <v>24907.4</v>
      </c>
    </row>
    <row r="4" spans="1:4" ht="30" customHeight="1" x14ac:dyDescent="0.25">
      <c r="A4" s="22">
        <v>3</v>
      </c>
      <c r="B4" s="20" t="s">
        <v>11</v>
      </c>
      <c r="C4" s="21" t="s">
        <v>15</v>
      </c>
      <c r="D4" s="27">
        <f>SUM(Tablo356[TUTAR])</f>
        <v>105300</v>
      </c>
    </row>
    <row r="5" spans="1:4" ht="30" customHeight="1" x14ac:dyDescent="0.25">
      <c r="A5" s="22">
        <v>4</v>
      </c>
      <c r="B5" s="20" t="s">
        <v>73</v>
      </c>
      <c r="C5" s="21" t="s">
        <v>74</v>
      </c>
      <c r="D5" s="27">
        <f>SUM(Tablo35672[TUTAR])</f>
        <v>8690</v>
      </c>
    </row>
    <row r="6" spans="1:4" ht="30" customHeight="1" x14ac:dyDescent="0.25">
      <c r="A6" s="22">
        <v>5</v>
      </c>
      <c r="B6" s="20" t="s">
        <v>12</v>
      </c>
      <c r="C6" s="21" t="s">
        <v>25</v>
      </c>
      <c r="D6" s="27">
        <f>SUM(Tablo3567[TUTAR])</f>
        <v>5475</v>
      </c>
    </row>
    <row r="7" spans="1:4" s="26" customFormat="1" x14ac:dyDescent="0.25"/>
    <row r="8" spans="1:4" s="26" customFormat="1" ht="21" x14ac:dyDescent="0.25">
      <c r="C8" s="28" t="s">
        <v>34</v>
      </c>
      <c r="D8" s="27">
        <f>SUM(D2:D7)</f>
        <v>289549.66000000003</v>
      </c>
    </row>
    <row r="9" spans="1:4" s="26" customFormat="1" x14ac:dyDescent="0.25"/>
    <row r="10" spans="1:4" s="26" customFormat="1" x14ac:dyDescent="0.25"/>
    <row r="11" spans="1:4" s="26" customFormat="1" x14ac:dyDescent="0.25"/>
    <row r="12" spans="1:4" s="26" customFormat="1" x14ac:dyDescent="0.25"/>
    <row r="13" spans="1:4" s="26" customFormat="1" x14ac:dyDescent="0.25"/>
    <row r="14" spans="1:4" s="26" customFormat="1" x14ac:dyDescent="0.25"/>
    <row r="15" spans="1:4" s="26" customFormat="1" x14ac:dyDescent="0.25"/>
    <row r="16" spans="1:4" s="26" customFormat="1" x14ac:dyDescent="0.25"/>
    <row r="17" s="26" customFormat="1" x14ac:dyDescent="0.25"/>
    <row r="18" s="26" customFormat="1" x14ac:dyDescent="0.25"/>
    <row r="19" s="26" customFormat="1" x14ac:dyDescent="0.25"/>
    <row r="20" s="26" customFormat="1" x14ac:dyDescent="0.25"/>
    <row r="21" s="26" customFormat="1" x14ac:dyDescent="0.25"/>
    <row r="22" s="26" customFormat="1" x14ac:dyDescent="0.25"/>
    <row r="23" s="26" customFormat="1" x14ac:dyDescent="0.25"/>
    <row r="24" s="26" customFormat="1" x14ac:dyDescent="0.25"/>
    <row r="25" s="26" customFormat="1" x14ac:dyDescent="0.25"/>
    <row r="26" s="26" customFormat="1" x14ac:dyDescent="0.25"/>
    <row r="27" s="26" customFormat="1" x14ac:dyDescent="0.25"/>
    <row r="28" s="26" customFormat="1" x14ac:dyDescent="0.25"/>
    <row r="29" s="26" customFormat="1" x14ac:dyDescent="0.25"/>
    <row r="30" s="26" customFormat="1" x14ac:dyDescent="0.25"/>
    <row r="31" s="26" customFormat="1" x14ac:dyDescent="0.25"/>
    <row r="32" s="26" customFormat="1" x14ac:dyDescent="0.25"/>
    <row r="33" s="26" customFormat="1" x14ac:dyDescent="0.25"/>
    <row r="34" s="26" customFormat="1" x14ac:dyDescent="0.25"/>
    <row r="35" s="26" customFormat="1" x14ac:dyDescent="0.25"/>
    <row r="36" s="26" customFormat="1" x14ac:dyDescent="0.25"/>
    <row r="37" s="26" customFormat="1" x14ac:dyDescent="0.25"/>
    <row r="38" s="26" customFormat="1" x14ac:dyDescent="0.25"/>
    <row r="39" s="26" customFormat="1" x14ac:dyDescent="0.25"/>
    <row r="40" s="26" customFormat="1" x14ac:dyDescent="0.25"/>
    <row r="41" s="26" customFormat="1" x14ac:dyDescent="0.25"/>
    <row r="42" s="26" customFormat="1" x14ac:dyDescent="0.25"/>
    <row r="43" s="26" customFormat="1" x14ac:dyDescent="0.25"/>
    <row r="44" s="26" customFormat="1" x14ac:dyDescent="0.25"/>
    <row r="45" s="26" customFormat="1" x14ac:dyDescent="0.25"/>
    <row r="46" s="26" customFormat="1" x14ac:dyDescent="0.25"/>
    <row r="47" s="26" customFormat="1" x14ac:dyDescent="0.25"/>
    <row r="48" s="26" customFormat="1" x14ac:dyDescent="0.25"/>
  </sheetData>
  <hyperlinks>
    <hyperlink ref="B2" location="'İVECO DALY'!A1" display="İVECO DALY" xr:uid="{E8031CD9-F272-448B-A8DE-DF716EA2041B}"/>
    <hyperlink ref="B3" location="'FİAT DUCATO'!A1" display="FİAT DUCATO" xr:uid="{65A3A66E-0A72-4DA4-A656-D1011BE2EE6C}"/>
    <hyperlink ref="B4" location="'RENAULT TRAFİC'!A1" display="RENAULT TRAFİC" xr:uid="{B67CB1DE-FE85-4634-BD0B-2C513B775ADF}"/>
    <hyperlink ref="B6" location="'RENAULT FLUENCE'!A1" display="RENAULT FLUENCE" xr:uid="{C709897E-18BF-4D93-8DEB-C8D39F0BAA0C}"/>
    <hyperlink ref="B5" location="'RENAULT MEGANE'!A1" display="RENAULT MEGANE" xr:uid="{AE8CE307-36C7-4474-84E7-BE9A0AF7B3C2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206"/>
  <sheetViews>
    <sheetView topLeftCell="A37" workbookViewId="0">
      <selection activeCell="A65" sqref="A65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30" t="s">
        <v>249</v>
      </c>
      <c r="B1" s="130"/>
      <c r="C1" s="130"/>
      <c r="D1" s="130"/>
      <c r="E1" s="130"/>
      <c r="F1" s="130"/>
    </row>
    <row r="2" spans="1:12" ht="20.100000000000001" customHeight="1" x14ac:dyDescent="0.25">
      <c r="A2" s="131" t="s">
        <v>254</v>
      </c>
      <c r="B2" s="132"/>
      <c r="C2" s="89">
        <f>SUM(C4:C27)</f>
        <v>877.20999999999992</v>
      </c>
      <c r="D2" s="125"/>
      <c r="E2" s="126"/>
      <c r="F2" s="127"/>
    </row>
    <row r="3" spans="1:12" ht="24.95" customHeight="1" x14ac:dyDescent="0.25">
      <c r="A3" s="2" t="s">
        <v>0</v>
      </c>
      <c r="B3" s="3" t="s">
        <v>1</v>
      </c>
      <c r="C3" s="3" t="s">
        <v>250</v>
      </c>
      <c r="D3" s="3" t="s">
        <v>251</v>
      </c>
      <c r="E3" s="4" t="s">
        <v>7</v>
      </c>
      <c r="F3" s="3" t="s">
        <v>4</v>
      </c>
      <c r="I3" t="s">
        <v>201</v>
      </c>
      <c r="J3" t="s">
        <v>250</v>
      </c>
      <c r="K3" t="s">
        <v>268</v>
      </c>
    </row>
    <row r="4" spans="1:12" ht="20.100000000000001" customHeight="1" x14ac:dyDescent="0.25">
      <c r="A4" s="23">
        <v>1</v>
      </c>
      <c r="B4" s="5" t="s">
        <v>252</v>
      </c>
      <c r="C4" s="105">
        <v>56.05</v>
      </c>
      <c r="D4" s="7" t="s">
        <v>11</v>
      </c>
      <c r="E4" s="86" t="s">
        <v>15</v>
      </c>
      <c r="F4" s="9"/>
      <c r="I4" t="s">
        <v>266</v>
      </c>
      <c r="J4" s="94">
        <v>817.51</v>
      </c>
      <c r="K4">
        <v>36.28</v>
      </c>
      <c r="L4" t="s">
        <v>269</v>
      </c>
    </row>
    <row r="5" spans="1:12" ht="20.100000000000001" customHeight="1" x14ac:dyDescent="0.25">
      <c r="A5" s="24">
        <v>2</v>
      </c>
      <c r="B5" s="10" t="s">
        <v>241</v>
      </c>
      <c r="C5" s="106">
        <v>45.06</v>
      </c>
      <c r="D5" s="12" t="s">
        <v>190</v>
      </c>
      <c r="E5" s="87" t="s">
        <v>255</v>
      </c>
      <c r="F5" s="14"/>
    </row>
    <row r="6" spans="1:12" ht="20.100000000000001" customHeight="1" x14ac:dyDescent="0.25">
      <c r="A6" s="24">
        <v>3</v>
      </c>
      <c r="B6" s="10" t="s">
        <v>246</v>
      </c>
      <c r="C6" s="107">
        <v>30.15</v>
      </c>
      <c r="D6" s="12" t="s">
        <v>11</v>
      </c>
      <c r="E6" s="87" t="s">
        <v>15</v>
      </c>
      <c r="F6" s="14"/>
      <c r="J6" s="91"/>
    </row>
    <row r="7" spans="1:12" ht="20.100000000000001" customHeight="1" x14ac:dyDescent="0.25">
      <c r="A7" s="24">
        <v>4</v>
      </c>
      <c r="B7" s="10" t="s">
        <v>256</v>
      </c>
      <c r="C7" s="108">
        <v>66.405000000000001</v>
      </c>
      <c r="D7" s="12" t="s">
        <v>257</v>
      </c>
      <c r="E7" s="87" t="s">
        <v>258</v>
      </c>
      <c r="F7" s="14" t="s">
        <v>259</v>
      </c>
      <c r="J7" s="91"/>
    </row>
    <row r="8" spans="1:12" ht="20.100000000000001" customHeight="1" x14ac:dyDescent="0.25">
      <c r="A8" s="24">
        <v>5</v>
      </c>
      <c r="B8" s="10" t="s">
        <v>253</v>
      </c>
      <c r="C8" s="108">
        <v>30</v>
      </c>
      <c r="D8" s="12" t="s">
        <v>11</v>
      </c>
      <c r="E8" s="87" t="s">
        <v>15</v>
      </c>
      <c r="F8" s="14"/>
      <c r="J8" s="92"/>
    </row>
    <row r="9" spans="1:12" ht="20.100000000000001" customHeight="1" x14ac:dyDescent="0.25">
      <c r="A9" s="24">
        <v>6</v>
      </c>
      <c r="B9" s="10" t="s">
        <v>260</v>
      </c>
      <c r="C9" s="108">
        <v>30</v>
      </c>
      <c r="D9" s="12" t="s">
        <v>11</v>
      </c>
      <c r="E9" s="87" t="s">
        <v>15</v>
      </c>
      <c r="F9" s="14"/>
    </row>
    <row r="10" spans="1:12" ht="20.100000000000001" customHeight="1" x14ac:dyDescent="0.25">
      <c r="A10" s="24">
        <v>7</v>
      </c>
      <c r="B10" s="10" t="s">
        <v>261</v>
      </c>
      <c r="C10" s="108">
        <v>43.106999999999999</v>
      </c>
      <c r="D10" s="12" t="s">
        <v>190</v>
      </c>
      <c r="E10" s="87" t="s">
        <v>255</v>
      </c>
      <c r="F10" s="14"/>
      <c r="J10" s="93"/>
    </row>
    <row r="11" spans="1:12" ht="20.100000000000001" customHeight="1" x14ac:dyDescent="0.25">
      <c r="A11" s="24">
        <v>8</v>
      </c>
      <c r="B11" s="10" t="s">
        <v>261</v>
      </c>
      <c r="C11" s="108">
        <v>30.018999999999998</v>
      </c>
      <c r="D11" s="12" t="s">
        <v>11</v>
      </c>
      <c r="E11" s="87" t="s">
        <v>15</v>
      </c>
      <c r="F11" s="14"/>
    </row>
    <row r="12" spans="1:12" ht="20.100000000000001" customHeight="1" x14ac:dyDescent="0.25">
      <c r="A12" s="24">
        <v>9</v>
      </c>
      <c r="B12" s="10" t="s">
        <v>262</v>
      </c>
      <c r="C12" s="108">
        <v>10.042</v>
      </c>
      <c r="D12" s="12" t="s">
        <v>11</v>
      </c>
      <c r="E12" s="87" t="s">
        <v>15</v>
      </c>
      <c r="F12" s="14"/>
    </row>
    <row r="13" spans="1:12" ht="20.100000000000001" customHeight="1" x14ac:dyDescent="0.25">
      <c r="A13" s="24">
        <v>10</v>
      </c>
      <c r="B13" s="10" t="s">
        <v>265</v>
      </c>
      <c r="C13" s="108">
        <v>74.037999999999997</v>
      </c>
      <c r="D13" s="12" t="s">
        <v>11</v>
      </c>
      <c r="E13" s="87" t="s">
        <v>15</v>
      </c>
      <c r="F13" s="14"/>
    </row>
    <row r="14" spans="1:12" ht="20.100000000000001" customHeight="1" x14ac:dyDescent="0.25">
      <c r="A14" s="24">
        <v>11</v>
      </c>
      <c r="B14" s="10" t="s">
        <v>266</v>
      </c>
      <c r="C14" s="108">
        <v>26.48</v>
      </c>
      <c r="D14" s="12" t="s">
        <v>190</v>
      </c>
      <c r="E14" s="87" t="s">
        <v>255</v>
      </c>
      <c r="F14" s="14"/>
    </row>
    <row r="15" spans="1:12" ht="20.100000000000001" customHeight="1" x14ac:dyDescent="0.25">
      <c r="A15" s="24">
        <v>12</v>
      </c>
      <c r="B15" s="10" t="s">
        <v>266</v>
      </c>
      <c r="C15" s="108">
        <v>43.246000000000002</v>
      </c>
      <c r="D15" s="12" t="s">
        <v>257</v>
      </c>
      <c r="E15" s="87" t="s">
        <v>258</v>
      </c>
      <c r="F15" s="14" t="s">
        <v>267</v>
      </c>
    </row>
    <row r="16" spans="1:12" ht="20.100000000000001" customHeight="1" x14ac:dyDescent="0.25">
      <c r="A16" s="24">
        <v>13</v>
      </c>
      <c r="B16" s="10" t="s">
        <v>270</v>
      </c>
      <c r="C16" s="109">
        <v>2.1230000000000002</v>
      </c>
      <c r="D16" s="12" t="s">
        <v>257</v>
      </c>
      <c r="E16" s="87" t="s">
        <v>258</v>
      </c>
      <c r="F16" s="14"/>
    </row>
    <row r="17" spans="1:12" ht="20.100000000000001" customHeight="1" x14ac:dyDescent="0.25">
      <c r="A17" s="24">
        <v>14</v>
      </c>
      <c r="B17" s="10" t="s">
        <v>271</v>
      </c>
      <c r="C17" s="109">
        <v>50.557000000000002</v>
      </c>
      <c r="D17" s="12" t="s">
        <v>272</v>
      </c>
      <c r="E17" s="87" t="s">
        <v>273</v>
      </c>
      <c r="F17" s="14"/>
      <c r="I17" t="s">
        <v>272</v>
      </c>
      <c r="J17">
        <v>50.557000000000002</v>
      </c>
      <c r="K17">
        <v>36.28</v>
      </c>
      <c r="L17" t="s">
        <v>269</v>
      </c>
    </row>
    <row r="18" spans="1:12" ht="20.100000000000001" customHeight="1" x14ac:dyDescent="0.25">
      <c r="A18" s="24">
        <v>15</v>
      </c>
      <c r="B18" s="10" t="s">
        <v>274</v>
      </c>
      <c r="C18" s="108">
        <v>30.012</v>
      </c>
      <c r="D18" s="12" t="s">
        <v>11</v>
      </c>
      <c r="E18" s="87" t="s">
        <v>15</v>
      </c>
      <c r="F18" s="14"/>
    </row>
    <row r="19" spans="1:12" ht="20.100000000000001" customHeight="1" x14ac:dyDescent="0.25">
      <c r="A19" s="24">
        <v>16</v>
      </c>
      <c r="B19" s="95">
        <v>45474</v>
      </c>
      <c r="C19" s="108">
        <v>47.014000000000003</v>
      </c>
      <c r="D19" s="12" t="s">
        <v>190</v>
      </c>
      <c r="E19" s="87" t="s">
        <v>255</v>
      </c>
      <c r="F19" s="14"/>
    </row>
    <row r="20" spans="1:12" ht="20.100000000000001" customHeight="1" x14ac:dyDescent="0.25">
      <c r="A20" s="24">
        <v>17</v>
      </c>
      <c r="B20" s="95">
        <v>45477</v>
      </c>
      <c r="C20" s="108" t="s">
        <v>277</v>
      </c>
      <c r="D20" s="12" t="s">
        <v>278</v>
      </c>
      <c r="E20" s="87" t="s">
        <v>13</v>
      </c>
      <c r="F20" s="14"/>
    </row>
    <row r="21" spans="1:12" ht="20.100000000000001" customHeight="1" x14ac:dyDescent="0.25">
      <c r="A21" s="24">
        <v>18</v>
      </c>
      <c r="B21" s="95">
        <v>45477</v>
      </c>
      <c r="C21" s="108" t="s">
        <v>279</v>
      </c>
      <c r="D21" s="12" t="s">
        <v>11</v>
      </c>
      <c r="E21" s="87" t="s">
        <v>15</v>
      </c>
      <c r="F21" s="14"/>
    </row>
    <row r="22" spans="1:12" ht="20.100000000000001" customHeight="1" x14ac:dyDescent="0.25">
      <c r="A22" s="24">
        <v>19</v>
      </c>
      <c r="B22" s="10" t="s">
        <v>280</v>
      </c>
      <c r="C22" s="108">
        <v>15</v>
      </c>
      <c r="D22" s="12" t="s">
        <v>190</v>
      </c>
      <c r="E22" s="87" t="s">
        <v>255</v>
      </c>
      <c r="F22" s="14"/>
    </row>
    <row r="23" spans="1:12" ht="20.100000000000001" customHeight="1" x14ac:dyDescent="0.25">
      <c r="A23" s="24">
        <v>20</v>
      </c>
      <c r="B23" s="10" t="s">
        <v>281</v>
      </c>
      <c r="C23" s="108">
        <v>40.085999999999999</v>
      </c>
      <c r="D23" s="12" t="s">
        <v>11</v>
      </c>
      <c r="E23" s="87" t="s">
        <v>15</v>
      </c>
      <c r="F23" s="14"/>
    </row>
    <row r="24" spans="1:12" ht="20.100000000000001" customHeight="1" x14ac:dyDescent="0.25">
      <c r="A24" s="24">
        <v>21</v>
      </c>
      <c r="B24" s="10" t="s">
        <v>282</v>
      </c>
      <c r="C24" s="108">
        <v>64.021000000000001</v>
      </c>
      <c r="D24" s="12" t="s">
        <v>257</v>
      </c>
      <c r="E24" s="87" t="s">
        <v>283</v>
      </c>
      <c r="F24" s="14"/>
    </row>
    <row r="25" spans="1:12" ht="20.100000000000001" customHeight="1" x14ac:dyDescent="0.25">
      <c r="A25" s="24">
        <v>22</v>
      </c>
      <c r="B25" s="10" t="s">
        <v>282</v>
      </c>
      <c r="C25" s="108">
        <v>50.5</v>
      </c>
      <c r="D25" s="12" t="s">
        <v>11</v>
      </c>
      <c r="E25" s="87" t="s">
        <v>15</v>
      </c>
      <c r="F25" s="14"/>
    </row>
    <row r="26" spans="1:12" ht="20.100000000000001" customHeight="1" x14ac:dyDescent="0.25">
      <c r="A26" s="24">
        <v>23</v>
      </c>
      <c r="B26" s="10" t="s">
        <v>282</v>
      </c>
      <c r="C26" s="108">
        <v>43.9</v>
      </c>
      <c r="D26" s="12" t="s">
        <v>272</v>
      </c>
      <c r="E26" s="87" t="s">
        <v>284</v>
      </c>
      <c r="F26" s="14"/>
    </row>
    <row r="27" spans="1:12" ht="20.100000000000001" customHeight="1" x14ac:dyDescent="0.25">
      <c r="A27" s="24">
        <v>24</v>
      </c>
      <c r="B27" s="10" t="s">
        <v>286</v>
      </c>
      <c r="C27" s="108">
        <v>49.4</v>
      </c>
      <c r="D27" s="12" t="s">
        <v>272</v>
      </c>
      <c r="E27" s="87" t="s">
        <v>284</v>
      </c>
      <c r="F27" s="14"/>
    </row>
    <row r="28" spans="1:12" ht="20.100000000000001" customHeight="1" x14ac:dyDescent="0.25">
      <c r="A28" s="25">
        <v>25</v>
      </c>
      <c r="B28" s="15" t="s">
        <v>286</v>
      </c>
      <c r="C28" s="110">
        <v>43.4</v>
      </c>
      <c r="D28" s="17" t="s">
        <v>190</v>
      </c>
      <c r="E28" s="88" t="s">
        <v>255</v>
      </c>
      <c r="F28" s="19"/>
    </row>
    <row r="29" spans="1:12" x14ac:dyDescent="0.25">
      <c r="A29" s="24">
        <v>26</v>
      </c>
      <c r="B29" s="10" t="s">
        <v>290</v>
      </c>
      <c r="C29" s="106">
        <v>11.6</v>
      </c>
      <c r="D29" s="12" t="s">
        <v>272</v>
      </c>
      <c r="E29" s="87" t="s">
        <v>14</v>
      </c>
      <c r="F29" s="14"/>
    </row>
    <row r="30" spans="1:12" x14ac:dyDescent="0.25">
      <c r="A30" s="24">
        <v>27</v>
      </c>
      <c r="B30" s="10" t="s">
        <v>291</v>
      </c>
      <c r="C30" s="106">
        <v>44.4</v>
      </c>
      <c r="D30" s="12" t="s">
        <v>272</v>
      </c>
      <c r="E30" s="87" t="s">
        <v>284</v>
      </c>
      <c r="F30" s="14"/>
    </row>
    <row r="31" spans="1:12" x14ac:dyDescent="0.25">
      <c r="A31" s="24">
        <v>28</v>
      </c>
      <c r="B31" s="10" t="s">
        <v>291</v>
      </c>
      <c r="C31" s="106">
        <v>31</v>
      </c>
      <c r="D31" s="12" t="s">
        <v>190</v>
      </c>
      <c r="E31" s="87" t="s">
        <v>255</v>
      </c>
      <c r="F31" s="14"/>
    </row>
    <row r="32" spans="1:12" x14ac:dyDescent="0.25">
      <c r="A32" s="24">
        <v>29</v>
      </c>
      <c r="B32" s="10" t="s">
        <v>292</v>
      </c>
      <c r="C32" s="106">
        <v>63</v>
      </c>
      <c r="D32" s="12" t="s">
        <v>293</v>
      </c>
      <c r="E32" s="87" t="s">
        <v>294</v>
      </c>
      <c r="F32" s="14"/>
    </row>
    <row r="33" spans="1:13" x14ac:dyDescent="0.25">
      <c r="A33" s="24">
        <v>30</v>
      </c>
      <c r="B33" s="10" t="s">
        <v>292</v>
      </c>
      <c r="C33" s="106">
        <v>16.600000000000001</v>
      </c>
      <c r="D33" s="12" t="s">
        <v>190</v>
      </c>
      <c r="E33" s="87" t="s">
        <v>255</v>
      </c>
      <c r="F33" s="14"/>
    </row>
    <row r="34" spans="1:13" x14ac:dyDescent="0.25">
      <c r="A34" s="24">
        <v>31</v>
      </c>
      <c r="B34" s="95">
        <v>45502</v>
      </c>
      <c r="C34" s="106">
        <v>75.635999999999996</v>
      </c>
      <c r="D34" s="12" t="s">
        <v>257</v>
      </c>
      <c r="E34" s="87" t="s">
        <v>258</v>
      </c>
      <c r="F34" s="14"/>
    </row>
    <row r="35" spans="1:13" x14ac:dyDescent="0.25">
      <c r="A35" s="24">
        <v>32</v>
      </c>
      <c r="B35" s="95">
        <v>45505</v>
      </c>
      <c r="C35" s="106" t="s">
        <v>295</v>
      </c>
      <c r="D35" s="12" t="s">
        <v>257</v>
      </c>
      <c r="E35" s="87" t="s">
        <v>258</v>
      </c>
      <c r="F35" s="14"/>
      <c r="H35" s="101">
        <v>45546</v>
      </c>
      <c r="I35" t="s">
        <v>322</v>
      </c>
      <c r="J35" t="s">
        <v>321</v>
      </c>
    </row>
    <row r="36" spans="1:13" x14ac:dyDescent="0.25">
      <c r="A36" s="24">
        <v>33</v>
      </c>
      <c r="B36" s="95">
        <v>45551</v>
      </c>
      <c r="C36" s="106" t="s">
        <v>320</v>
      </c>
      <c r="D36" s="12" t="s">
        <v>190</v>
      </c>
      <c r="E36" s="87" t="s">
        <v>255</v>
      </c>
      <c r="F36" s="14"/>
    </row>
    <row r="37" spans="1:13" x14ac:dyDescent="0.25">
      <c r="A37" s="24">
        <v>34</v>
      </c>
      <c r="B37" s="95">
        <v>45552</v>
      </c>
      <c r="C37" s="106" t="s">
        <v>323</v>
      </c>
      <c r="D37" s="12" t="s">
        <v>257</v>
      </c>
      <c r="E37" s="87" t="s">
        <v>258</v>
      </c>
      <c r="F37" s="14"/>
    </row>
    <row r="38" spans="1:13" x14ac:dyDescent="0.25">
      <c r="A38" s="24">
        <v>35</v>
      </c>
      <c r="B38" s="95">
        <v>45552</v>
      </c>
      <c r="C38" s="106" t="s">
        <v>324</v>
      </c>
      <c r="D38" s="12" t="s">
        <v>272</v>
      </c>
      <c r="E38" s="87" t="s">
        <v>14</v>
      </c>
      <c r="F38" s="14"/>
    </row>
    <row r="39" spans="1:13" x14ac:dyDescent="0.25">
      <c r="A39" s="24">
        <v>36</v>
      </c>
      <c r="B39" s="95">
        <v>45558</v>
      </c>
      <c r="C39" s="106" t="s">
        <v>328</v>
      </c>
      <c r="D39" s="12" t="s">
        <v>329</v>
      </c>
      <c r="E39" s="87" t="s">
        <v>14</v>
      </c>
      <c r="F39" s="14"/>
    </row>
    <row r="40" spans="1:13" x14ac:dyDescent="0.25">
      <c r="A40" s="24">
        <v>37</v>
      </c>
      <c r="B40" s="10" t="s">
        <v>330</v>
      </c>
      <c r="C40" s="106">
        <v>14.618</v>
      </c>
      <c r="D40" s="12" t="s">
        <v>272</v>
      </c>
      <c r="E40" s="87" t="s">
        <v>284</v>
      </c>
      <c r="F40" s="14"/>
    </row>
    <row r="41" spans="1:13" x14ac:dyDescent="0.25">
      <c r="A41" s="24">
        <v>38</v>
      </c>
      <c r="B41" s="95">
        <v>45565</v>
      </c>
      <c r="C41" s="106">
        <v>59.18</v>
      </c>
      <c r="D41" s="12" t="s">
        <v>278</v>
      </c>
      <c r="E41" s="87" t="s">
        <v>294</v>
      </c>
      <c r="F41" s="14"/>
    </row>
    <row r="42" spans="1:13" x14ac:dyDescent="0.25">
      <c r="A42" s="24">
        <v>39</v>
      </c>
      <c r="B42" s="95">
        <v>45566</v>
      </c>
      <c r="C42" s="106">
        <v>47.81</v>
      </c>
      <c r="D42" s="12" t="s">
        <v>190</v>
      </c>
      <c r="E42" s="87" t="s">
        <v>255</v>
      </c>
      <c r="F42" s="14"/>
    </row>
    <row r="43" spans="1:13" x14ac:dyDescent="0.25">
      <c r="A43" s="24">
        <v>40</v>
      </c>
      <c r="B43" s="95">
        <v>45567</v>
      </c>
      <c r="C43" s="106">
        <v>61.74</v>
      </c>
      <c r="D43" s="12" t="s">
        <v>257</v>
      </c>
      <c r="E43" s="87" t="s">
        <v>258</v>
      </c>
      <c r="F43" s="14"/>
    </row>
    <row r="44" spans="1:13" x14ac:dyDescent="0.25">
      <c r="A44" s="24">
        <v>41</v>
      </c>
      <c r="B44" s="95">
        <v>45568</v>
      </c>
      <c r="C44" s="106" t="s">
        <v>331</v>
      </c>
      <c r="D44" s="12" t="s">
        <v>329</v>
      </c>
      <c r="E44" s="87" t="s">
        <v>284</v>
      </c>
      <c r="F44" s="14"/>
    </row>
    <row r="45" spans="1:13" x14ac:dyDescent="0.25">
      <c r="A45" s="24">
        <v>42</v>
      </c>
      <c r="B45" s="95">
        <v>45579</v>
      </c>
      <c r="C45" s="106">
        <v>3.028</v>
      </c>
      <c r="D45" s="12" t="s">
        <v>278</v>
      </c>
      <c r="E45" s="87" t="s">
        <v>294</v>
      </c>
      <c r="F45" s="14"/>
      <c r="I45" s="101">
        <v>45579</v>
      </c>
      <c r="J45" t="s">
        <v>336</v>
      </c>
    </row>
    <row r="46" spans="1:13" x14ac:dyDescent="0.25">
      <c r="A46" s="24">
        <v>43</v>
      </c>
      <c r="B46" s="95">
        <v>45579</v>
      </c>
      <c r="C46" s="106">
        <v>44.94</v>
      </c>
      <c r="D46" s="12" t="s">
        <v>190</v>
      </c>
      <c r="E46" s="87" t="s">
        <v>255</v>
      </c>
      <c r="F46" s="14"/>
    </row>
    <row r="47" spans="1:13" x14ac:dyDescent="0.25">
      <c r="A47" s="24">
        <v>44</v>
      </c>
      <c r="B47" s="95">
        <v>45583</v>
      </c>
      <c r="C47" s="96">
        <v>52304</v>
      </c>
      <c r="D47" s="12" t="s">
        <v>257</v>
      </c>
      <c r="E47" s="87" t="s">
        <v>258</v>
      </c>
      <c r="F47" s="14"/>
    </row>
    <row r="48" spans="1:13" x14ac:dyDescent="0.25">
      <c r="A48" s="24">
        <v>45</v>
      </c>
      <c r="B48" s="95">
        <v>45588</v>
      </c>
      <c r="C48" s="96">
        <v>52831</v>
      </c>
      <c r="D48" s="12" t="s">
        <v>329</v>
      </c>
      <c r="E48" s="87" t="s">
        <v>14</v>
      </c>
      <c r="F48" s="14"/>
      <c r="G48" s="111">
        <v>45583</v>
      </c>
      <c r="H48" s="112">
        <v>9.5399999999999991</v>
      </c>
      <c r="I48" s="113" t="s">
        <v>278</v>
      </c>
      <c r="J48" s="114" t="s">
        <v>294</v>
      </c>
      <c r="K48" s="115" t="s">
        <v>337</v>
      </c>
      <c r="M48" t="s">
        <v>338</v>
      </c>
    </row>
    <row r="49" spans="1:13" x14ac:dyDescent="0.25">
      <c r="A49" s="24">
        <v>46</v>
      </c>
      <c r="B49" s="95">
        <v>45588</v>
      </c>
      <c r="C49" s="106">
        <v>9.1590000000000007</v>
      </c>
      <c r="D49" s="12" t="s">
        <v>278</v>
      </c>
      <c r="E49" s="87" t="s">
        <v>294</v>
      </c>
      <c r="F49" s="14"/>
    </row>
    <row r="50" spans="1:13" x14ac:dyDescent="0.25">
      <c r="A50" s="24">
        <v>47</v>
      </c>
      <c r="B50" s="95">
        <v>45588</v>
      </c>
      <c r="C50" s="106">
        <v>44.948</v>
      </c>
      <c r="D50" s="12" t="s">
        <v>190</v>
      </c>
      <c r="E50" s="87" t="s">
        <v>255</v>
      </c>
      <c r="F50" s="14"/>
      <c r="I50" s="101"/>
    </row>
    <row r="51" spans="1:13" x14ac:dyDescent="0.25">
      <c r="A51" s="24">
        <v>48</v>
      </c>
      <c r="B51" s="95">
        <v>45593</v>
      </c>
      <c r="C51" s="106">
        <v>48.87</v>
      </c>
      <c r="D51" s="12" t="s">
        <v>329</v>
      </c>
      <c r="E51" s="87" t="s">
        <v>14</v>
      </c>
      <c r="F51" s="14"/>
    </row>
    <row r="52" spans="1:13" x14ac:dyDescent="0.25">
      <c r="A52" s="24">
        <v>49</v>
      </c>
      <c r="B52" s="95">
        <v>45600</v>
      </c>
      <c r="C52" s="106">
        <v>65.293000000000006</v>
      </c>
      <c r="D52" s="12" t="s">
        <v>257</v>
      </c>
      <c r="E52" s="87" t="s">
        <v>258</v>
      </c>
      <c r="F52" s="14"/>
    </row>
    <row r="53" spans="1:13" x14ac:dyDescent="0.25">
      <c r="A53" s="24">
        <v>50</v>
      </c>
      <c r="B53" s="95">
        <v>45608</v>
      </c>
      <c r="C53" s="106">
        <v>48.792999999999999</v>
      </c>
      <c r="D53" s="12" t="s">
        <v>190</v>
      </c>
      <c r="E53" s="87" t="s">
        <v>255</v>
      </c>
      <c r="F53" s="14"/>
    </row>
    <row r="54" spans="1:13" x14ac:dyDescent="0.25">
      <c r="A54" s="24">
        <v>51</v>
      </c>
      <c r="B54" s="95">
        <v>45614</v>
      </c>
      <c r="C54" s="106">
        <v>47.567999999999998</v>
      </c>
      <c r="D54" s="12" t="s">
        <v>257</v>
      </c>
      <c r="E54" s="87" t="s">
        <v>258</v>
      </c>
      <c r="F54" s="14"/>
    </row>
    <row r="55" spans="1:13" x14ac:dyDescent="0.25">
      <c r="A55" s="24">
        <v>52</v>
      </c>
      <c r="B55" s="95">
        <v>45615</v>
      </c>
      <c r="C55" s="106">
        <v>46.423999999999999</v>
      </c>
      <c r="D55" s="12" t="s">
        <v>190</v>
      </c>
      <c r="E55" s="87" t="s">
        <v>255</v>
      </c>
      <c r="F55" s="14"/>
    </row>
    <row r="56" spans="1:13" x14ac:dyDescent="0.25">
      <c r="A56" s="24">
        <v>53</v>
      </c>
      <c r="B56" s="95">
        <v>45616</v>
      </c>
      <c r="C56" s="106">
        <v>20.645</v>
      </c>
      <c r="D56" s="12" t="s">
        <v>278</v>
      </c>
      <c r="E56" s="87" t="s">
        <v>294</v>
      </c>
      <c r="F56" s="14"/>
      <c r="H56" s="101">
        <v>45616</v>
      </c>
      <c r="I56" t="s">
        <v>345</v>
      </c>
      <c r="J56" t="s">
        <v>346</v>
      </c>
      <c r="K56" s="119" t="s">
        <v>347</v>
      </c>
      <c r="L56" s="119">
        <v>42099.51</v>
      </c>
    </row>
    <row r="57" spans="1:13" x14ac:dyDescent="0.25">
      <c r="A57" s="24">
        <v>54</v>
      </c>
      <c r="B57" s="95">
        <v>45617</v>
      </c>
      <c r="C57" s="106">
        <v>24.670999999999999</v>
      </c>
      <c r="D57" s="12" t="s">
        <v>329</v>
      </c>
      <c r="E57" s="87" t="s">
        <v>14</v>
      </c>
      <c r="F57" s="14"/>
      <c r="H57" s="101">
        <v>45616</v>
      </c>
      <c r="I57" t="s">
        <v>349</v>
      </c>
      <c r="J57" t="s">
        <v>348</v>
      </c>
      <c r="L57">
        <v>109.05</v>
      </c>
      <c r="M57" t="s">
        <v>350</v>
      </c>
    </row>
    <row r="58" spans="1:13" x14ac:dyDescent="0.25">
      <c r="A58" s="24">
        <v>55</v>
      </c>
      <c r="B58" s="95">
        <v>45623</v>
      </c>
      <c r="C58" s="106">
        <v>74.076999999999998</v>
      </c>
      <c r="D58" s="12" t="s">
        <v>257</v>
      </c>
      <c r="E58" s="87" t="s">
        <v>258</v>
      </c>
      <c r="F58" s="14"/>
      <c r="H58" s="101"/>
    </row>
    <row r="59" spans="1:13" x14ac:dyDescent="0.25">
      <c r="A59" s="24">
        <v>56</v>
      </c>
      <c r="B59" s="95">
        <v>45629</v>
      </c>
      <c r="C59" s="106">
        <v>45.805999999999997</v>
      </c>
      <c r="D59" s="12" t="s">
        <v>190</v>
      </c>
      <c r="E59" s="87" t="s">
        <v>255</v>
      </c>
      <c r="F59" s="14"/>
    </row>
    <row r="60" spans="1:13" x14ac:dyDescent="0.25">
      <c r="A60" s="24">
        <v>57</v>
      </c>
      <c r="B60" s="95">
        <v>45637</v>
      </c>
      <c r="C60" s="106">
        <v>60.49</v>
      </c>
      <c r="D60" s="12" t="s">
        <v>257</v>
      </c>
      <c r="E60" s="87" t="s">
        <v>258</v>
      </c>
      <c r="F60" s="14"/>
    </row>
    <row r="61" spans="1:13" x14ac:dyDescent="0.25">
      <c r="A61" s="24">
        <v>58</v>
      </c>
      <c r="B61" s="95">
        <v>45643</v>
      </c>
      <c r="C61" s="106">
        <v>51437</v>
      </c>
      <c r="D61" s="12" t="s">
        <v>278</v>
      </c>
      <c r="E61" s="87" t="s">
        <v>294</v>
      </c>
      <c r="F61" s="14"/>
    </row>
    <row r="62" spans="1:13" x14ac:dyDescent="0.25">
      <c r="A62" s="24">
        <v>59</v>
      </c>
      <c r="B62" s="95">
        <v>45649</v>
      </c>
      <c r="C62" s="106">
        <v>45.598999999999997</v>
      </c>
      <c r="D62" s="12" t="s">
        <v>190</v>
      </c>
      <c r="E62" s="87" t="s">
        <v>255</v>
      </c>
      <c r="F62" s="14"/>
    </row>
    <row r="63" spans="1:13" x14ac:dyDescent="0.25">
      <c r="A63" s="24">
        <v>60</v>
      </c>
      <c r="B63" s="95">
        <v>45650</v>
      </c>
      <c r="C63" s="106">
        <v>78.227999999999994</v>
      </c>
      <c r="D63" s="12" t="s">
        <v>257</v>
      </c>
      <c r="E63" s="87" t="s">
        <v>258</v>
      </c>
      <c r="F63" s="14"/>
      <c r="G63" s="101">
        <v>45653</v>
      </c>
      <c r="H63" t="s">
        <v>366</v>
      </c>
      <c r="I63" t="s">
        <v>278</v>
      </c>
      <c r="J63" t="s">
        <v>294</v>
      </c>
      <c r="K63" t="s">
        <v>367</v>
      </c>
      <c r="M63" t="s">
        <v>338</v>
      </c>
    </row>
    <row r="64" spans="1:13" x14ac:dyDescent="0.25">
      <c r="A64" s="24">
        <v>61</v>
      </c>
      <c r="B64" s="95">
        <v>45653</v>
      </c>
      <c r="C64" s="96">
        <v>60.188000000000002</v>
      </c>
      <c r="D64" s="12" t="s">
        <v>278</v>
      </c>
      <c r="E64" s="87" t="s">
        <v>294</v>
      </c>
      <c r="F64" s="14"/>
    </row>
    <row r="65" spans="1:6" x14ac:dyDescent="0.25">
      <c r="A65" s="24"/>
      <c r="B65" s="10"/>
      <c r="C65" s="96"/>
      <c r="D65" s="12"/>
      <c r="E65" s="87"/>
      <c r="F65" s="14"/>
    </row>
    <row r="66" spans="1:6" x14ac:dyDescent="0.25">
      <c r="A66" s="24"/>
      <c r="B66" s="10"/>
      <c r="C66" s="96"/>
      <c r="D66" s="12"/>
      <c r="E66" s="87"/>
      <c r="F66" s="14"/>
    </row>
    <row r="67" spans="1:6" x14ac:dyDescent="0.25">
      <c r="A67" s="24"/>
      <c r="B67" s="10"/>
      <c r="C67" s="96"/>
      <c r="D67" s="12"/>
      <c r="E67" s="87"/>
      <c r="F67" s="14"/>
    </row>
    <row r="68" spans="1:6" x14ac:dyDescent="0.25">
      <c r="A68" s="24"/>
      <c r="B68" s="10"/>
      <c r="C68" s="96"/>
      <c r="D68" s="12"/>
      <c r="E68" s="87"/>
      <c r="F68" s="14"/>
    </row>
    <row r="69" spans="1:6" x14ac:dyDescent="0.25">
      <c r="A69" s="24"/>
      <c r="B69" s="10"/>
      <c r="C69" s="96"/>
      <c r="D69" s="12"/>
      <c r="E69" s="87"/>
      <c r="F69" s="14"/>
    </row>
    <row r="70" spans="1:6" x14ac:dyDescent="0.25">
      <c r="A70" s="24"/>
      <c r="B70" s="10"/>
      <c r="C70" s="96"/>
      <c r="D70" s="12"/>
      <c r="E70" s="87"/>
      <c r="F70" s="14"/>
    </row>
    <row r="71" spans="1:6" x14ac:dyDescent="0.25">
      <c r="A71" s="24"/>
      <c r="B71" s="10"/>
      <c r="C71" s="96"/>
      <c r="D71" s="12"/>
      <c r="E71" s="87"/>
      <c r="F71" s="14"/>
    </row>
    <row r="72" spans="1:6" x14ac:dyDescent="0.25">
      <c r="A72" s="24"/>
      <c r="B72" s="10"/>
      <c r="C72" s="96"/>
      <c r="D72" s="12"/>
      <c r="E72" s="87"/>
      <c r="F72" s="14"/>
    </row>
    <row r="73" spans="1:6" x14ac:dyDescent="0.25">
      <c r="A73" s="24"/>
      <c r="B73" s="10"/>
      <c r="C73" s="96"/>
      <c r="D73" s="12"/>
      <c r="E73" s="87"/>
      <c r="F73" s="14"/>
    </row>
    <row r="74" spans="1:6" x14ac:dyDescent="0.25">
      <c r="A74" s="24"/>
      <c r="B74" s="10"/>
      <c r="C74" s="96"/>
      <c r="D74" s="12"/>
      <c r="E74" s="87"/>
      <c r="F74" s="14"/>
    </row>
    <row r="75" spans="1:6" x14ac:dyDescent="0.25">
      <c r="A75" s="24"/>
      <c r="B75" s="10"/>
      <c r="C75" s="96"/>
      <c r="D75" s="12"/>
      <c r="E75" s="87"/>
      <c r="F75" s="14"/>
    </row>
    <row r="76" spans="1:6" x14ac:dyDescent="0.25">
      <c r="A76" s="24"/>
      <c r="B76" s="10"/>
      <c r="C76" s="96"/>
      <c r="D76" s="12"/>
      <c r="E76" s="87"/>
      <c r="F76" s="14"/>
    </row>
    <row r="77" spans="1:6" x14ac:dyDescent="0.25">
      <c r="A77" s="24"/>
      <c r="B77" s="10"/>
      <c r="C77" s="96"/>
      <c r="D77" s="12"/>
      <c r="E77" s="87"/>
      <c r="F77" s="14"/>
    </row>
    <row r="78" spans="1:6" x14ac:dyDescent="0.25">
      <c r="A78" s="24"/>
      <c r="B78" s="10"/>
      <c r="C78" s="96"/>
      <c r="D78" s="12"/>
      <c r="E78" s="87"/>
      <c r="F78" s="14"/>
    </row>
    <row r="79" spans="1:6" x14ac:dyDescent="0.25">
      <c r="A79" s="24"/>
      <c r="B79" s="10"/>
      <c r="C79" s="96"/>
      <c r="D79" s="12"/>
      <c r="E79" s="87"/>
      <c r="F79" s="14"/>
    </row>
    <row r="80" spans="1:6" x14ac:dyDescent="0.25">
      <c r="A80" s="24"/>
      <c r="B80" s="10"/>
      <c r="C80" s="96"/>
      <c r="D80" s="12"/>
      <c r="E80" s="87"/>
      <c r="F80" s="14"/>
    </row>
    <row r="81" spans="1:6" x14ac:dyDescent="0.25">
      <c r="A81" s="24"/>
      <c r="B81" s="10"/>
      <c r="C81" s="96"/>
      <c r="D81" s="12"/>
      <c r="E81" s="87"/>
      <c r="F81" s="14"/>
    </row>
    <row r="82" spans="1:6" x14ac:dyDescent="0.25">
      <c r="A82" s="24"/>
      <c r="B82" s="10"/>
      <c r="C82" s="96"/>
      <c r="D82" s="12"/>
      <c r="E82" s="87"/>
      <c r="F82" s="14"/>
    </row>
    <row r="83" spans="1:6" x14ac:dyDescent="0.25">
      <c r="A83" s="24"/>
      <c r="B83" s="10"/>
      <c r="C83" s="96"/>
      <c r="D83" s="12"/>
      <c r="E83" s="87"/>
      <c r="F83" s="14"/>
    </row>
    <row r="84" spans="1:6" x14ac:dyDescent="0.25">
      <c r="A84" s="24"/>
      <c r="B84" s="10"/>
      <c r="C84" s="96"/>
      <c r="D84" s="12"/>
      <c r="E84" s="87"/>
      <c r="F84" s="14"/>
    </row>
    <row r="85" spans="1:6" x14ac:dyDescent="0.25">
      <c r="A85" s="24"/>
      <c r="B85" s="10"/>
      <c r="C85" s="96"/>
      <c r="D85" s="12"/>
      <c r="E85" s="87"/>
      <c r="F85" s="14"/>
    </row>
    <row r="86" spans="1:6" x14ac:dyDescent="0.25">
      <c r="A86" s="24"/>
      <c r="B86" s="10"/>
      <c r="C86" s="96"/>
      <c r="D86" s="12"/>
      <c r="E86" s="87"/>
      <c r="F86" s="14"/>
    </row>
    <row r="87" spans="1:6" x14ac:dyDescent="0.25">
      <c r="A87" s="24"/>
      <c r="B87" s="10"/>
      <c r="C87" s="96"/>
      <c r="D87" s="12"/>
      <c r="E87" s="87"/>
      <c r="F87" s="14"/>
    </row>
    <row r="88" spans="1:6" x14ac:dyDescent="0.25">
      <c r="A88" s="24"/>
      <c r="B88" s="10"/>
      <c r="C88" s="96"/>
      <c r="D88" s="12"/>
      <c r="E88" s="87"/>
      <c r="F88" s="14"/>
    </row>
    <row r="89" spans="1:6" x14ac:dyDescent="0.25">
      <c r="A89" s="24"/>
      <c r="B89" s="10"/>
      <c r="C89" s="96"/>
      <c r="D89" s="12"/>
      <c r="E89" s="87"/>
      <c r="F89" s="14"/>
    </row>
    <row r="90" spans="1:6" x14ac:dyDescent="0.25">
      <c r="A90" s="24"/>
      <c r="B90" s="10"/>
      <c r="C90" s="96"/>
      <c r="D90" s="12"/>
      <c r="E90" s="87"/>
      <c r="F90" s="14"/>
    </row>
    <row r="91" spans="1:6" x14ac:dyDescent="0.25">
      <c r="A91" s="24"/>
      <c r="B91" s="10"/>
      <c r="C91" s="96"/>
      <c r="D91" s="12"/>
      <c r="E91" s="87"/>
      <c r="F91" s="14"/>
    </row>
    <row r="92" spans="1:6" x14ac:dyDescent="0.25">
      <c r="A92" s="24"/>
      <c r="B92" s="10"/>
      <c r="C92" s="96"/>
      <c r="D92" s="12"/>
      <c r="E92" s="87"/>
      <c r="F92" s="14"/>
    </row>
    <row r="93" spans="1:6" x14ac:dyDescent="0.25">
      <c r="A93" s="24"/>
      <c r="B93" s="10"/>
      <c r="C93" s="96"/>
      <c r="D93" s="12"/>
      <c r="E93" s="87"/>
      <c r="F93" s="14"/>
    </row>
    <row r="94" spans="1:6" x14ac:dyDescent="0.25">
      <c r="A94" s="24"/>
      <c r="B94" s="10"/>
      <c r="C94" s="96"/>
      <c r="D94" s="12"/>
      <c r="E94" s="87"/>
      <c r="F94" s="14"/>
    </row>
    <row r="95" spans="1:6" x14ac:dyDescent="0.25">
      <c r="A95" s="24"/>
      <c r="B95" s="10"/>
      <c r="C95" s="96"/>
      <c r="D95" s="12"/>
      <c r="E95" s="87"/>
      <c r="F95" s="14"/>
    </row>
    <row r="96" spans="1:6" x14ac:dyDescent="0.25">
      <c r="A96" s="24"/>
      <c r="B96" s="10"/>
      <c r="C96" s="96"/>
      <c r="D96" s="12"/>
      <c r="E96" s="87"/>
      <c r="F96" s="14"/>
    </row>
    <row r="97" spans="1:6" x14ac:dyDescent="0.25">
      <c r="A97" s="24"/>
      <c r="B97" s="10"/>
      <c r="C97" s="96"/>
      <c r="D97" s="12"/>
      <c r="E97" s="87"/>
      <c r="F97" s="14"/>
    </row>
    <row r="98" spans="1:6" x14ac:dyDescent="0.25">
      <c r="A98" s="24"/>
      <c r="B98" s="10"/>
      <c r="C98" s="96"/>
      <c r="D98" s="12"/>
      <c r="E98" s="87"/>
      <c r="F98" s="14"/>
    </row>
    <row r="99" spans="1:6" x14ac:dyDescent="0.25">
      <c r="A99" s="24"/>
      <c r="B99" s="10"/>
      <c r="C99" s="96"/>
      <c r="D99" s="12"/>
      <c r="E99" s="87"/>
      <c r="F99" s="14"/>
    </row>
    <row r="100" spans="1:6" x14ac:dyDescent="0.25">
      <c r="A100" s="24"/>
      <c r="B100" s="10"/>
      <c r="C100" s="96"/>
      <c r="D100" s="12"/>
      <c r="E100" s="87"/>
      <c r="F100" s="14"/>
    </row>
    <row r="101" spans="1:6" x14ac:dyDescent="0.25">
      <c r="A101" s="24"/>
      <c r="B101" s="10"/>
      <c r="C101" s="96"/>
      <c r="D101" s="12"/>
      <c r="E101" s="87"/>
      <c r="F101" s="14"/>
    </row>
    <row r="102" spans="1:6" x14ac:dyDescent="0.25">
      <c r="A102" s="24"/>
      <c r="B102" s="10"/>
      <c r="C102" s="96"/>
      <c r="D102" s="12"/>
      <c r="E102" s="87"/>
      <c r="F102" s="14"/>
    </row>
    <row r="103" spans="1:6" x14ac:dyDescent="0.25">
      <c r="A103" s="24"/>
      <c r="B103" s="10"/>
      <c r="C103" s="96"/>
      <c r="D103" s="12"/>
      <c r="E103" s="87"/>
      <c r="F103" s="14"/>
    </row>
    <row r="104" spans="1:6" x14ac:dyDescent="0.25">
      <c r="A104" s="24"/>
      <c r="B104" s="10"/>
      <c r="C104" s="96"/>
      <c r="D104" s="12"/>
      <c r="E104" s="87"/>
      <c r="F104" s="14"/>
    </row>
    <row r="105" spans="1:6" x14ac:dyDescent="0.25">
      <c r="A105" s="24"/>
      <c r="B105" s="10"/>
      <c r="C105" s="96"/>
      <c r="D105" s="12"/>
      <c r="E105" s="87"/>
      <c r="F105" s="14"/>
    </row>
    <row r="106" spans="1:6" x14ac:dyDescent="0.25">
      <c r="A106" s="24"/>
      <c r="B106" s="10"/>
      <c r="C106" s="96"/>
      <c r="D106" s="12"/>
      <c r="E106" s="87"/>
      <c r="F106" s="14"/>
    </row>
    <row r="107" spans="1:6" x14ac:dyDescent="0.25">
      <c r="A107" s="24"/>
      <c r="B107" s="10"/>
      <c r="C107" s="96"/>
      <c r="D107" s="12"/>
      <c r="E107" s="87"/>
      <c r="F107" s="14"/>
    </row>
    <row r="108" spans="1:6" x14ac:dyDescent="0.25">
      <c r="A108" s="24"/>
      <c r="B108" s="10"/>
      <c r="C108" s="96"/>
      <c r="D108" s="12"/>
      <c r="E108" s="87"/>
      <c r="F108" s="14"/>
    </row>
    <row r="109" spans="1:6" x14ac:dyDescent="0.25">
      <c r="A109" s="24"/>
      <c r="B109" s="10"/>
      <c r="C109" s="96"/>
      <c r="D109" s="12"/>
      <c r="E109" s="87"/>
      <c r="F109" s="14"/>
    </row>
    <row r="110" spans="1:6" x14ac:dyDescent="0.25">
      <c r="A110" s="24"/>
      <c r="B110" s="10"/>
      <c r="C110" s="96"/>
      <c r="D110" s="12"/>
      <c r="E110" s="87"/>
      <c r="F110" s="14"/>
    </row>
    <row r="111" spans="1:6" x14ac:dyDescent="0.25">
      <c r="A111" s="24"/>
      <c r="B111" s="10"/>
      <c r="C111" s="96"/>
      <c r="D111" s="12"/>
      <c r="E111" s="87"/>
      <c r="F111" s="14"/>
    </row>
    <row r="112" spans="1:6" x14ac:dyDescent="0.25">
      <c r="A112" s="24"/>
      <c r="B112" s="10"/>
      <c r="C112" s="96"/>
      <c r="D112" s="12"/>
      <c r="E112" s="87"/>
      <c r="F112" s="14"/>
    </row>
    <row r="113" spans="1:6" x14ac:dyDescent="0.25">
      <c r="A113" s="24"/>
      <c r="B113" s="10"/>
      <c r="C113" s="96"/>
      <c r="D113" s="12"/>
      <c r="E113" s="87"/>
      <c r="F113" s="14"/>
    </row>
    <row r="114" spans="1:6" x14ac:dyDescent="0.25">
      <c r="A114" s="24"/>
      <c r="B114" s="10"/>
      <c r="C114" s="96"/>
      <c r="D114" s="12"/>
      <c r="E114" s="87"/>
      <c r="F114" s="14"/>
    </row>
    <row r="115" spans="1:6" x14ac:dyDescent="0.25">
      <c r="A115" s="24"/>
      <c r="B115" s="10"/>
      <c r="C115" s="96"/>
      <c r="D115" s="12"/>
      <c r="E115" s="87"/>
      <c r="F115" s="14"/>
    </row>
    <row r="116" spans="1:6" x14ac:dyDescent="0.25">
      <c r="A116" s="24"/>
      <c r="B116" s="10"/>
      <c r="C116" s="96"/>
      <c r="D116" s="12"/>
      <c r="E116" s="87"/>
      <c r="F116" s="14"/>
    </row>
    <row r="117" spans="1:6" x14ac:dyDescent="0.25">
      <c r="A117" s="24"/>
      <c r="B117" s="10"/>
      <c r="C117" s="96"/>
      <c r="D117" s="12"/>
      <c r="E117" s="87"/>
      <c r="F117" s="14"/>
    </row>
    <row r="118" spans="1:6" x14ac:dyDescent="0.25">
      <c r="A118" s="24"/>
      <c r="B118" s="10"/>
      <c r="C118" s="96"/>
      <c r="D118" s="12"/>
      <c r="E118" s="87"/>
      <c r="F118" s="14"/>
    </row>
    <row r="119" spans="1:6" x14ac:dyDescent="0.25">
      <c r="A119" s="24"/>
      <c r="B119" s="10"/>
      <c r="C119" s="96"/>
      <c r="D119" s="12"/>
      <c r="E119" s="87"/>
      <c r="F119" s="14"/>
    </row>
    <row r="120" spans="1:6" x14ac:dyDescent="0.25">
      <c r="A120" s="24"/>
      <c r="B120" s="10"/>
      <c r="C120" s="96"/>
      <c r="D120" s="12"/>
      <c r="E120" s="87"/>
      <c r="F120" s="14"/>
    </row>
    <row r="121" spans="1:6" x14ac:dyDescent="0.25">
      <c r="A121" s="24"/>
      <c r="B121" s="10"/>
      <c r="C121" s="96"/>
      <c r="D121" s="12"/>
      <c r="E121" s="87"/>
      <c r="F121" s="14"/>
    </row>
    <row r="122" spans="1:6" x14ac:dyDescent="0.25">
      <c r="A122" s="24"/>
      <c r="B122" s="10"/>
      <c r="C122" s="96"/>
      <c r="D122" s="12"/>
      <c r="E122" s="87"/>
      <c r="F122" s="14"/>
    </row>
    <row r="123" spans="1:6" x14ac:dyDescent="0.25">
      <c r="A123" s="24"/>
      <c r="B123" s="10"/>
      <c r="C123" s="96"/>
      <c r="D123" s="12"/>
      <c r="E123" s="87"/>
      <c r="F123" s="14"/>
    </row>
    <row r="124" spans="1:6" x14ac:dyDescent="0.25">
      <c r="A124" s="24"/>
      <c r="B124" s="10"/>
      <c r="C124" s="96"/>
      <c r="D124" s="12"/>
      <c r="E124" s="87"/>
      <c r="F124" s="14"/>
    </row>
    <row r="125" spans="1:6" x14ac:dyDescent="0.25">
      <c r="A125" s="24"/>
      <c r="B125" s="10"/>
      <c r="C125" s="96"/>
      <c r="D125" s="12"/>
      <c r="E125" s="87"/>
      <c r="F125" s="14"/>
    </row>
    <row r="126" spans="1:6" x14ac:dyDescent="0.25">
      <c r="A126" s="24"/>
      <c r="B126" s="10"/>
      <c r="C126" s="96"/>
      <c r="D126" s="12"/>
      <c r="E126" s="87"/>
      <c r="F126" s="14"/>
    </row>
    <row r="127" spans="1:6" x14ac:dyDescent="0.25">
      <c r="A127" s="24"/>
      <c r="B127" s="10"/>
      <c r="C127" s="96"/>
      <c r="D127" s="12"/>
      <c r="E127" s="87"/>
      <c r="F127" s="14"/>
    </row>
    <row r="128" spans="1:6" x14ac:dyDescent="0.25">
      <c r="A128" s="24"/>
      <c r="B128" s="10"/>
      <c r="C128" s="96"/>
      <c r="D128" s="12"/>
      <c r="E128" s="87"/>
      <c r="F128" s="14"/>
    </row>
    <row r="129" spans="1:6" x14ac:dyDescent="0.25">
      <c r="A129" s="24"/>
      <c r="B129" s="10"/>
      <c r="C129" s="96"/>
      <c r="D129" s="12"/>
      <c r="E129" s="87"/>
      <c r="F129" s="14"/>
    </row>
    <row r="130" spans="1:6" x14ac:dyDescent="0.25">
      <c r="A130" s="24"/>
      <c r="B130" s="10"/>
      <c r="C130" s="96"/>
      <c r="D130" s="12"/>
      <c r="E130" s="87"/>
      <c r="F130" s="14"/>
    </row>
    <row r="131" spans="1:6" x14ac:dyDescent="0.25">
      <c r="A131" s="24"/>
      <c r="B131" s="10"/>
      <c r="C131" s="96"/>
      <c r="D131" s="12"/>
      <c r="E131" s="87"/>
      <c r="F131" s="14"/>
    </row>
    <row r="132" spans="1:6" x14ac:dyDescent="0.25">
      <c r="A132" s="24"/>
      <c r="B132" s="10"/>
      <c r="C132" s="96"/>
      <c r="D132" s="12"/>
      <c r="E132" s="87"/>
      <c r="F132" s="14"/>
    </row>
    <row r="133" spans="1:6" x14ac:dyDescent="0.25">
      <c r="A133" s="24"/>
      <c r="B133" s="10"/>
      <c r="C133" s="96"/>
      <c r="D133" s="12"/>
      <c r="E133" s="87"/>
      <c r="F133" s="14"/>
    </row>
    <row r="134" spans="1:6" x14ac:dyDescent="0.25">
      <c r="A134" s="24"/>
      <c r="B134" s="10"/>
      <c r="C134" s="96"/>
      <c r="D134" s="12"/>
      <c r="E134" s="87"/>
      <c r="F134" s="14"/>
    </row>
    <row r="135" spans="1:6" x14ac:dyDescent="0.25">
      <c r="A135" s="24"/>
      <c r="B135" s="10"/>
      <c r="C135" s="96"/>
      <c r="D135" s="12"/>
      <c r="E135" s="87"/>
      <c r="F135" s="14"/>
    </row>
    <row r="136" spans="1:6" x14ac:dyDescent="0.25">
      <c r="A136" s="24"/>
      <c r="B136" s="10"/>
      <c r="C136" s="96"/>
      <c r="D136" s="12"/>
      <c r="E136" s="87"/>
      <c r="F136" s="14"/>
    </row>
    <row r="137" spans="1:6" x14ac:dyDescent="0.25">
      <c r="A137" s="24"/>
      <c r="B137" s="10"/>
      <c r="C137" s="96"/>
      <c r="D137" s="12"/>
      <c r="E137" s="87"/>
      <c r="F137" s="14"/>
    </row>
    <row r="138" spans="1:6" x14ac:dyDescent="0.25">
      <c r="A138" s="24"/>
      <c r="B138" s="10"/>
      <c r="C138" s="96"/>
      <c r="D138" s="12"/>
      <c r="E138" s="87"/>
      <c r="F138" s="14"/>
    </row>
    <row r="139" spans="1:6" x14ac:dyDescent="0.25">
      <c r="A139" s="24"/>
      <c r="B139" s="10"/>
      <c r="C139" s="96"/>
      <c r="D139" s="12"/>
      <c r="E139" s="87"/>
      <c r="F139" s="14"/>
    </row>
    <row r="140" spans="1:6" x14ac:dyDescent="0.25">
      <c r="A140" s="24"/>
      <c r="B140" s="10"/>
      <c r="C140" s="96"/>
      <c r="D140" s="12"/>
      <c r="E140" s="87"/>
      <c r="F140" s="14"/>
    </row>
    <row r="141" spans="1:6" x14ac:dyDescent="0.25">
      <c r="A141" s="24"/>
      <c r="B141" s="10"/>
      <c r="C141" s="96"/>
      <c r="D141" s="12"/>
      <c r="E141" s="87"/>
      <c r="F141" s="14"/>
    </row>
    <row r="142" spans="1:6" x14ac:dyDescent="0.25">
      <c r="A142" s="24"/>
      <c r="B142" s="10"/>
      <c r="C142" s="96"/>
      <c r="D142" s="12"/>
      <c r="E142" s="87"/>
      <c r="F142" s="14"/>
    </row>
    <row r="143" spans="1:6" x14ac:dyDescent="0.25">
      <c r="A143" s="24"/>
      <c r="B143" s="10"/>
      <c r="C143" s="96"/>
      <c r="D143" s="12"/>
      <c r="E143" s="87"/>
      <c r="F143" s="14"/>
    </row>
    <row r="144" spans="1:6" x14ac:dyDescent="0.25">
      <c r="A144" s="24"/>
      <c r="B144" s="10"/>
      <c r="C144" s="96"/>
      <c r="D144" s="12"/>
      <c r="E144" s="87"/>
      <c r="F144" s="14"/>
    </row>
    <row r="145" spans="1:6" x14ac:dyDescent="0.25">
      <c r="A145" s="24"/>
      <c r="B145" s="10"/>
      <c r="C145" s="96"/>
      <c r="D145" s="12"/>
      <c r="E145" s="87"/>
      <c r="F145" s="14"/>
    </row>
    <row r="146" spans="1:6" x14ac:dyDescent="0.25">
      <c r="A146" s="24"/>
      <c r="B146" s="10"/>
      <c r="C146" s="96"/>
      <c r="D146" s="12"/>
      <c r="E146" s="87"/>
      <c r="F146" s="14"/>
    </row>
    <row r="147" spans="1:6" x14ac:dyDescent="0.25">
      <c r="A147" s="24"/>
      <c r="B147" s="10"/>
      <c r="C147" s="96"/>
      <c r="D147" s="12"/>
      <c r="E147" s="87"/>
      <c r="F147" s="14"/>
    </row>
    <row r="148" spans="1:6" x14ac:dyDescent="0.25">
      <c r="A148" s="24"/>
      <c r="B148" s="10"/>
      <c r="C148" s="96"/>
      <c r="D148" s="12"/>
      <c r="E148" s="87"/>
      <c r="F148" s="14"/>
    </row>
    <row r="149" spans="1:6" x14ac:dyDescent="0.25">
      <c r="A149" s="24"/>
      <c r="B149" s="10"/>
      <c r="C149" s="96"/>
      <c r="D149" s="12"/>
      <c r="E149" s="87"/>
      <c r="F149" s="14"/>
    </row>
    <row r="150" spans="1:6" x14ac:dyDescent="0.25">
      <c r="A150" s="24"/>
      <c r="B150" s="10"/>
      <c r="C150" s="96"/>
      <c r="D150" s="12"/>
      <c r="E150" s="87"/>
      <c r="F150" s="14"/>
    </row>
    <row r="151" spans="1:6" x14ac:dyDescent="0.25">
      <c r="A151" s="24"/>
      <c r="B151" s="10"/>
      <c r="C151" s="96"/>
      <c r="D151" s="12"/>
      <c r="E151" s="87"/>
      <c r="F151" s="14"/>
    </row>
    <row r="152" spans="1:6" x14ac:dyDescent="0.25">
      <c r="A152" s="24"/>
      <c r="B152" s="10"/>
      <c r="C152" s="96"/>
      <c r="D152" s="12"/>
      <c r="E152" s="87"/>
      <c r="F152" s="14"/>
    </row>
    <row r="153" spans="1:6" x14ac:dyDescent="0.25">
      <c r="A153" s="24"/>
      <c r="B153" s="10"/>
      <c r="C153" s="96"/>
      <c r="D153" s="12"/>
      <c r="E153" s="87"/>
      <c r="F153" s="14"/>
    </row>
    <row r="154" spans="1:6" x14ac:dyDescent="0.25">
      <c r="A154" s="24"/>
      <c r="B154" s="10"/>
      <c r="C154" s="96"/>
      <c r="D154" s="12"/>
      <c r="E154" s="87"/>
      <c r="F154" s="14"/>
    </row>
    <row r="155" spans="1:6" x14ac:dyDescent="0.25">
      <c r="A155" s="24"/>
      <c r="B155" s="10"/>
      <c r="C155" s="96"/>
      <c r="D155" s="12"/>
      <c r="E155" s="87"/>
      <c r="F155" s="14"/>
    </row>
    <row r="156" spans="1:6" x14ac:dyDescent="0.25">
      <c r="A156" s="24"/>
      <c r="B156" s="10"/>
      <c r="C156" s="96"/>
      <c r="D156" s="12"/>
      <c r="E156" s="87"/>
      <c r="F156" s="14"/>
    </row>
    <row r="157" spans="1:6" x14ac:dyDescent="0.25">
      <c r="A157" s="24"/>
      <c r="B157" s="10"/>
      <c r="C157" s="96"/>
      <c r="D157" s="12"/>
      <c r="E157" s="87"/>
      <c r="F157" s="14"/>
    </row>
    <row r="158" spans="1:6" x14ac:dyDescent="0.25">
      <c r="A158" s="24"/>
      <c r="B158" s="10"/>
      <c r="C158" s="96"/>
      <c r="D158" s="12"/>
      <c r="E158" s="87"/>
      <c r="F158" s="14"/>
    </row>
    <row r="159" spans="1:6" x14ac:dyDescent="0.25">
      <c r="A159" s="24"/>
      <c r="B159" s="10"/>
      <c r="C159" s="96"/>
      <c r="D159" s="12"/>
      <c r="E159" s="87"/>
      <c r="F159" s="14"/>
    </row>
    <row r="160" spans="1:6" x14ac:dyDescent="0.25">
      <c r="A160" s="24"/>
      <c r="B160" s="10"/>
      <c r="C160" s="96"/>
      <c r="D160" s="12"/>
      <c r="E160" s="87"/>
      <c r="F160" s="14"/>
    </row>
    <row r="161" spans="1:6" x14ac:dyDescent="0.25">
      <c r="A161" s="24"/>
      <c r="B161" s="10"/>
      <c r="C161" s="96"/>
      <c r="D161" s="12"/>
      <c r="E161" s="87"/>
      <c r="F161" s="14"/>
    </row>
    <row r="162" spans="1:6" x14ac:dyDescent="0.25">
      <c r="A162" s="24"/>
      <c r="B162" s="10"/>
      <c r="C162" s="96"/>
      <c r="D162" s="12"/>
      <c r="E162" s="87"/>
      <c r="F162" s="14"/>
    </row>
    <row r="163" spans="1:6" x14ac:dyDescent="0.25">
      <c r="A163" s="24"/>
      <c r="B163" s="10"/>
      <c r="C163" s="96"/>
      <c r="D163" s="12"/>
      <c r="E163" s="87"/>
      <c r="F163" s="14"/>
    </row>
    <row r="164" spans="1:6" x14ac:dyDescent="0.25">
      <c r="A164" s="24"/>
      <c r="B164" s="10"/>
      <c r="C164" s="96"/>
      <c r="D164" s="12"/>
      <c r="E164" s="87"/>
      <c r="F164" s="14"/>
    </row>
    <row r="165" spans="1:6" x14ac:dyDescent="0.25">
      <c r="A165" s="24"/>
      <c r="B165" s="10"/>
      <c r="C165" s="96"/>
      <c r="D165" s="12"/>
      <c r="E165" s="87"/>
      <c r="F165" s="14"/>
    </row>
    <row r="166" spans="1:6" x14ac:dyDescent="0.25">
      <c r="A166" s="24"/>
      <c r="B166" s="10"/>
      <c r="C166" s="96"/>
      <c r="D166" s="12"/>
      <c r="E166" s="87"/>
      <c r="F166" s="14"/>
    </row>
    <row r="167" spans="1:6" x14ac:dyDescent="0.25">
      <c r="A167" s="24"/>
      <c r="B167" s="10"/>
      <c r="C167" s="96"/>
      <c r="D167" s="12"/>
      <c r="E167" s="87"/>
      <c r="F167" s="14"/>
    </row>
    <row r="168" spans="1:6" x14ac:dyDescent="0.25">
      <c r="A168" s="24"/>
      <c r="B168" s="10"/>
      <c r="C168" s="96"/>
      <c r="D168" s="12"/>
      <c r="E168" s="87"/>
      <c r="F168" s="14"/>
    </row>
    <row r="169" spans="1:6" x14ac:dyDescent="0.25">
      <c r="A169" s="24"/>
      <c r="B169" s="10"/>
      <c r="C169" s="96"/>
      <c r="D169" s="12"/>
      <c r="E169" s="87"/>
      <c r="F169" s="14"/>
    </row>
    <row r="170" spans="1:6" x14ac:dyDescent="0.25">
      <c r="A170" s="24"/>
      <c r="B170" s="10"/>
      <c r="C170" s="96"/>
      <c r="D170" s="12"/>
      <c r="E170" s="87"/>
      <c r="F170" s="14"/>
    </row>
    <row r="171" spans="1:6" x14ac:dyDescent="0.25">
      <c r="A171" s="24"/>
      <c r="B171" s="10"/>
      <c r="C171" s="96"/>
      <c r="D171" s="12"/>
      <c r="E171" s="87"/>
      <c r="F171" s="14"/>
    </row>
    <row r="172" spans="1:6" x14ac:dyDescent="0.25">
      <c r="A172" s="24"/>
      <c r="B172" s="10"/>
      <c r="C172" s="96"/>
      <c r="D172" s="12"/>
      <c r="E172" s="87"/>
      <c r="F172" s="14"/>
    </row>
    <row r="173" spans="1:6" x14ac:dyDescent="0.25">
      <c r="A173" s="24"/>
      <c r="B173" s="10"/>
      <c r="C173" s="96"/>
      <c r="D173" s="12"/>
      <c r="E173" s="87"/>
      <c r="F173" s="14"/>
    </row>
    <row r="174" spans="1:6" x14ac:dyDescent="0.25">
      <c r="A174" s="24"/>
      <c r="B174" s="10"/>
      <c r="C174" s="96"/>
      <c r="D174" s="12"/>
      <c r="E174" s="87"/>
      <c r="F174" s="14"/>
    </row>
    <row r="175" spans="1:6" x14ac:dyDescent="0.25">
      <c r="A175" s="24"/>
      <c r="B175" s="10"/>
      <c r="C175" s="96"/>
      <c r="D175" s="12"/>
      <c r="E175" s="87"/>
      <c r="F175" s="14"/>
    </row>
    <row r="176" spans="1:6" x14ac:dyDescent="0.25">
      <c r="A176" s="24"/>
      <c r="B176" s="10"/>
      <c r="C176" s="96"/>
      <c r="D176" s="12"/>
      <c r="E176" s="87"/>
      <c r="F176" s="14"/>
    </row>
    <row r="177" spans="1:6" x14ac:dyDescent="0.25">
      <c r="A177" s="24"/>
      <c r="B177" s="10"/>
      <c r="C177" s="96"/>
      <c r="D177" s="12"/>
      <c r="E177" s="87"/>
      <c r="F177" s="14"/>
    </row>
    <row r="178" spans="1:6" x14ac:dyDescent="0.25">
      <c r="A178" s="24"/>
      <c r="B178" s="10"/>
      <c r="C178" s="96"/>
      <c r="D178" s="12"/>
      <c r="E178" s="87"/>
      <c r="F178" s="14"/>
    </row>
    <row r="179" spans="1:6" x14ac:dyDescent="0.25">
      <c r="A179" s="24"/>
      <c r="B179" s="10"/>
      <c r="C179" s="96"/>
      <c r="D179" s="12"/>
      <c r="E179" s="87"/>
      <c r="F179" s="14"/>
    </row>
    <row r="180" spans="1:6" x14ac:dyDescent="0.25">
      <c r="A180" s="24"/>
      <c r="B180" s="10"/>
      <c r="C180" s="96"/>
      <c r="D180" s="12"/>
      <c r="E180" s="87"/>
      <c r="F180" s="14"/>
    </row>
    <row r="181" spans="1:6" x14ac:dyDescent="0.25">
      <c r="A181" s="24"/>
      <c r="B181" s="10"/>
      <c r="C181" s="96"/>
      <c r="D181" s="12"/>
      <c r="E181" s="87"/>
      <c r="F181" s="14"/>
    </row>
    <row r="182" spans="1:6" x14ac:dyDescent="0.25">
      <c r="A182" s="24"/>
      <c r="B182" s="10"/>
      <c r="C182" s="96"/>
      <c r="D182" s="12"/>
      <c r="E182" s="87"/>
      <c r="F182" s="14"/>
    </row>
    <row r="183" spans="1:6" x14ac:dyDescent="0.25">
      <c r="A183" s="24"/>
      <c r="B183" s="10"/>
      <c r="C183" s="96"/>
      <c r="D183" s="12"/>
      <c r="E183" s="87"/>
      <c r="F183" s="14"/>
    </row>
    <row r="184" spans="1:6" x14ac:dyDescent="0.25">
      <c r="A184" s="24"/>
      <c r="B184" s="10"/>
      <c r="C184" s="96"/>
      <c r="D184" s="12"/>
      <c r="E184" s="87"/>
      <c r="F184" s="14"/>
    </row>
    <row r="185" spans="1:6" x14ac:dyDescent="0.25">
      <c r="A185" s="24"/>
      <c r="B185" s="10"/>
      <c r="C185" s="96"/>
      <c r="D185" s="12"/>
      <c r="E185" s="87"/>
      <c r="F185" s="14"/>
    </row>
    <row r="186" spans="1:6" x14ac:dyDescent="0.25">
      <c r="A186" s="24"/>
      <c r="B186" s="10"/>
      <c r="C186" s="96"/>
      <c r="D186" s="12"/>
      <c r="E186" s="87"/>
      <c r="F186" s="14"/>
    </row>
    <row r="187" spans="1:6" x14ac:dyDescent="0.25">
      <c r="A187" s="24"/>
      <c r="B187" s="10"/>
      <c r="C187" s="96"/>
      <c r="D187" s="12"/>
      <c r="E187" s="87"/>
      <c r="F187" s="14"/>
    </row>
    <row r="188" spans="1:6" x14ac:dyDescent="0.25">
      <c r="A188" s="24"/>
      <c r="B188" s="10"/>
      <c r="C188" s="96"/>
      <c r="D188" s="12"/>
      <c r="E188" s="87"/>
      <c r="F188" s="14"/>
    </row>
    <row r="189" spans="1:6" x14ac:dyDescent="0.25">
      <c r="A189" s="24"/>
      <c r="B189" s="10"/>
      <c r="C189" s="96"/>
      <c r="D189" s="12"/>
      <c r="E189" s="87"/>
      <c r="F189" s="14"/>
    </row>
    <row r="190" spans="1:6" x14ac:dyDescent="0.25">
      <c r="A190" s="24"/>
      <c r="B190" s="10"/>
      <c r="C190" s="96"/>
      <c r="D190" s="12"/>
      <c r="E190" s="87"/>
      <c r="F190" s="14"/>
    </row>
    <row r="191" spans="1:6" x14ac:dyDescent="0.25">
      <c r="A191" s="24"/>
      <c r="B191" s="10"/>
      <c r="C191" s="96"/>
      <c r="D191" s="12"/>
      <c r="E191" s="87"/>
      <c r="F191" s="14"/>
    </row>
    <row r="192" spans="1:6" x14ac:dyDescent="0.25">
      <c r="A192" s="24"/>
      <c r="B192" s="10"/>
      <c r="C192" s="96"/>
      <c r="D192" s="12"/>
      <c r="E192" s="87"/>
      <c r="F192" s="14"/>
    </row>
    <row r="193" spans="1:6" x14ac:dyDescent="0.25">
      <c r="A193" s="24"/>
      <c r="B193" s="10"/>
      <c r="C193" s="96"/>
      <c r="D193" s="12"/>
      <c r="E193" s="87"/>
      <c r="F193" s="14"/>
    </row>
    <row r="194" spans="1:6" x14ac:dyDescent="0.25">
      <c r="A194" s="24"/>
      <c r="B194" s="10"/>
      <c r="C194" s="96"/>
      <c r="D194" s="12"/>
      <c r="E194" s="87"/>
      <c r="F194" s="14"/>
    </row>
    <row r="195" spans="1:6" x14ac:dyDescent="0.25">
      <c r="A195" s="24"/>
      <c r="B195" s="10"/>
      <c r="C195" s="96"/>
      <c r="D195" s="12"/>
      <c r="E195" s="87"/>
      <c r="F195" s="14"/>
    </row>
    <row r="196" spans="1:6" x14ac:dyDescent="0.25">
      <c r="A196" s="24"/>
      <c r="B196" s="10"/>
      <c r="C196" s="96"/>
      <c r="D196" s="12"/>
      <c r="E196" s="87"/>
      <c r="F196" s="14"/>
    </row>
    <row r="197" spans="1:6" x14ac:dyDescent="0.25">
      <c r="A197" s="24"/>
      <c r="B197" s="10"/>
      <c r="C197" s="96"/>
      <c r="D197" s="12"/>
      <c r="E197" s="87"/>
      <c r="F197" s="14"/>
    </row>
    <row r="198" spans="1:6" x14ac:dyDescent="0.25">
      <c r="A198" s="24"/>
      <c r="B198" s="10"/>
      <c r="C198" s="96"/>
      <c r="D198" s="12"/>
      <c r="E198" s="87"/>
      <c r="F198" s="14"/>
    </row>
    <row r="199" spans="1:6" x14ac:dyDescent="0.25">
      <c r="A199" s="24"/>
      <c r="B199" s="10"/>
      <c r="C199" s="96"/>
      <c r="D199" s="12"/>
      <c r="E199" s="87"/>
      <c r="F199" s="14"/>
    </row>
    <row r="200" spans="1:6" x14ac:dyDescent="0.25">
      <c r="A200" s="24"/>
      <c r="B200" s="10"/>
      <c r="C200" s="96"/>
      <c r="D200" s="12"/>
      <c r="E200" s="87"/>
      <c r="F200" s="14"/>
    </row>
    <row r="201" spans="1:6" x14ac:dyDescent="0.25">
      <c r="A201" s="24"/>
      <c r="B201" s="10"/>
      <c r="C201" s="96"/>
      <c r="D201" s="12"/>
      <c r="E201" s="87"/>
      <c r="F201" s="14"/>
    </row>
    <row r="202" spans="1:6" x14ac:dyDescent="0.25">
      <c r="A202" s="24"/>
      <c r="B202" s="10"/>
      <c r="C202" s="96"/>
      <c r="D202" s="12"/>
      <c r="E202" s="87"/>
      <c r="F202" s="14"/>
    </row>
    <row r="203" spans="1:6" x14ac:dyDescent="0.25">
      <c r="A203" s="24"/>
      <c r="B203" s="10"/>
      <c r="C203" s="96"/>
      <c r="D203" s="12"/>
      <c r="E203" s="87"/>
      <c r="F203" s="14"/>
    </row>
    <row r="204" spans="1:6" x14ac:dyDescent="0.25">
      <c r="A204" s="24"/>
      <c r="B204" s="10"/>
      <c r="C204" s="96"/>
      <c r="D204" s="12"/>
      <c r="E204" s="87"/>
      <c r="F204" s="14"/>
    </row>
    <row r="205" spans="1:6" x14ac:dyDescent="0.25">
      <c r="A205" s="24"/>
      <c r="B205" s="10"/>
      <c r="C205" s="96"/>
      <c r="D205" s="12"/>
      <c r="E205" s="87"/>
      <c r="F205" s="14"/>
    </row>
    <row r="206" spans="1:6" x14ac:dyDescent="0.25">
      <c r="A206" s="24"/>
      <c r="B206" s="10"/>
      <c r="C206" s="96"/>
      <c r="D206" s="12"/>
      <c r="E206" s="87"/>
      <c r="F206" s="14"/>
    </row>
  </sheetData>
  <mergeCells count="3">
    <mergeCell ref="A1:F1"/>
    <mergeCell ref="D2:F2"/>
    <mergeCell ref="A2:B2"/>
  </mergeCells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10" workbookViewId="0">
      <selection activeCell="F30" sqref="F30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24" customWidth="1"/>
    <col min="8" max="8" width="14.140625" customWidth="1"/>
  </cols>
  <sheetData>
    <row r="1" spans="1:9" ht="30" customHeight="1" x14ac:dyDescent="0.25">
      <c r="A1" s="130" t="s">
        <v>9</v>
      </c>
      <c r="B1" s="130"/>
      <c r="C1" s="130"/>
      <c r="D1" s="130"/>
      <c r="E1" s="130"/>
      <c r="F1" s="130"/>
      <c r="G1" s="10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332</v>
      </c>
      <c r="H2" s="64" t="s">
        <v>111</v>
      </c>
      <c r="I2" t="s">
        <v>131</v>
      </c>
    </row>
    <row r="3" spans="1:9" ht="20.100000000000001" customHeight="1" x14ac:dyDescent="0.25">
      <c r="A3" s="23">
        <v>1</v>
      </c>
      <c r="B3" s="5" t="s">
        <v>29</v>
      </c>
      <c r="C3" s="6">
        <v>219591</v>
      </c>
      <c r="D3" s="7" t="s">
        <v>30</v>
      </c>
      <c r="E3" s="8">
        <v>3111.55</v>
      </c>
      <c r="F3" s="9" t="s">
        <v>33</v>
      </c>
      <c r="G3" s="55"/>
    </row>
    <row r="4" spans="1:9" ht="20.100000000000001" customHeight="1" x14ac:dyDescent="0.25">
      <c r="A4" s="24">
        <v>2</v>
      </c>
      <c r="B4" s="10" t="s">
        <v>29</v>
      </c>
      <c r="C4" s="11">
        <v>219591</v>
      </c>
      <c r="D4" s="12" t="s">
        <v>31</v>
      </c>
      <c r="E4" s="13">
        <v>2248.85</v>
      </c>
      <c r="F4" s="14" t="s">
        <v>32</v>
      </c>
      <c r="G4" s="12"/>
      <c r="I4" t="s">
        <v>143</v>
      </c>
    </row>
    <row r="5" spans="1:9" ht="20.100000000000001" customHeight="1" x14ac:dyDescent="0.25">
      <c r="A5" s="24">
        <v>3</v>
      </c>
      <c r="B5" s="10" t="s">
        <v>45</v>
      </c>
      <c r="C5" s="11">
        <v>226139</v>
      </c>
      <c r="D5" s="12" t="s">
        <v>46</v>
      </c>
      <c r="E5" s="13">
        <v>100</v>
      </c>
      <c r="F5" s="14" t="s">
        <v>47</v>
      </c>
      <c r="G5" s="12"/>
    </row>
    <row r="6" spans="1:9" ht="20.100000000000001" customHeight="1" x14ac:dyDescent="0.25">
      <c r="A6" s="24">
        <v>4</v>
      </c>
      <c r="B6" s="10" t="s">
        <v>50</v>
      </c>
      <c r="C6" s="11"/>
      <c r="D6" s="12" t="s">
        <v>51</v>
      </c>
      <c r="E6" s="13">
        <v>2500</v>
      </c>
      <c r="F6" s="14" t="s">
        <v>52</v>
      </c>
      <c r="G6" s="12"/>
    </row>
    <row r="7" spans="1:9" ht="20.100000000000001" customHeight="1" x14ac:dyDescent="0.25">
      <c r="A7" s="24">
        <v>5</v>
      </c>
      <c r="B7" s="10" t="s">
        <v>50</v>
      </c>
      <c r="C7" s="11"/>
      <c r="D7" s="12" t="s">
        <v>53</v>
      </c>
      <c r="E7" s="13">
        <v>1500</v>
      </c>
      <c r="F7" s="14" t="s">
        <v>54</v>
      </c>
      <c r="G7" s="12"/>
    </row>
    <row r="8" spans="1:9" ht="20.100000000000001" customHeight="1" x14ac:dyDescent="0.25">
      <c r="A8" s="24">
        <v>6</v>
      </c>
      <c r="B8" s="10" t="s">
        <v>50</v>
      </c>
      <c r="C8" s="11"/>
      <c r="D8" s="12" t="s">
        <v>55</v>
      </c>
      <c r="E8" s="13">
        <v>50</v>
      </c>
      <c r="F8" s="14" t="s">
        <v>56</v>
      </c>
      <c r="G8" s="12"/>
    </row>
    <row r="9" spans="1:9" ht="20.100000000000001" customHeight="1" x14ac:dyDescent="0.25">
      <c r="A9" s="24">
        <v>7</v>
      </c>
      <c r="B9" s="10" t="s">
        <v>62</v>
      </c>
      <c r="C9" s="11">
        <v>242000</v>
      </c>
      <c r="D9" s="12" t="s">
        <v>30</v>
      </c>
      <c r="E9" s="13">
        <v>1850</v>
      </c>
      <c r="F9" s="14" t="s">
        <v>64</v>
      </c>
      <c r="G9" s="12"/>
    </row>
    <row r="10" spans="1:9" ht="20.100000000000001" customHeight="1" x14ac:dyDescent="0.25">
      <c r="A10" s="24">
        <v>8</v>
      </c>
      <c r="B10" s="10" t="s">
        <v>62</v>
      </c>
      <c r="C10" s="11">
        <v>242000</v>
      </c>
      <c r="D10" s="12" t="s">
        <v>63</v>
      </c>
      <c r="E10" s="13">
        <v>4500</v>
      </c>
      <c r="F10" s="14" t="s">
        <v>65</v>
      </c>
      <c r="G10" s="12"/>
    </row>
    <row r="11" spans="1:9" ht="20.100000000000001" customHeight="1" x14ac:dyDescent="0.25">
      <c r="A11" s="24">
        <v>9</v>
      </c>
      <c r="B11" s="10" t="s">
        <v>62</v>
      </c>
      <c r="C11" s="11">
        <v>242000</v>
      </c>
      <c r="D11" s="12" t="s">
        <v>66</v>
      </c>
      <c r="E11" s="13">
        <v>1170</v>
      </c>
      <c r="F11" s="14" t="s">
        <v>67</v>
      </c>
      <c r="G11" s="12"/>
    </row>
    <row r="12" spans="1:9" ht="20.100000000000001" customHeight="1" x14ac:dyDescent="0.25">
      <c r="A12" s="24">
        <v>10</v>
      </c>
      <c r="B12" s="10" t="s">
        <v>62</v>
      </c>
      <c r="C12" s="29">
        <v>242000</v>
      </c>
      <c r="D12" s="12" t="s">
        <v>68</v>
      </c>
      <c r="E12" s="13">
        <v>2250</v>
      </c>
      <c r="F12" s="14" t="s">
        <v>69</v>
      </c>
      <c r="G12" s="12"/>
    </row>
    <row r="13" spans="1:9" ht="20.100000000000001" customHeight="1" x14ac:dyDescent="0.25">
      <c r="A13" s="24">
        <v>11</v>
      </c>
      <c r="B13" s="10" t="s">
        <v>104</v>
      </c>
      <c r="C13" s="11">
        <v>256212</v>
      </c>
      <c r="D13" s="12" t="s">
        <v>105</v>
      </c>
      <c r="E13" s="13">
        <v>920</v>
      </c>
      <c r="F13" s="14" t="s">
        <v>106</v>
      </c>
      <c r="G13" s="12"/>
    </row>
    <row r="14" spans="1:9" ht="20.100000000000001" customHeight="1" x14ac:dyDescent="0.25">
      <c r="A14" s="24">
        <v>12</v>
      </c>
      <c r="B14" s="10" t="s">
        <v>104</v>
      </c>
      <c r="C14" s="11">
        <v>256212</v>
      </c>
      <c r="D14" s="12" t="s">
        <v>107</v>
      </c>
      <c r="E14" s="13">
        <v>3300</v>
      </c>
      <c r="F14" s="14" t="s">
        <v>108</v>
      </c>
      <c r="G14" s="12"/>
    </row>
    <row r="15" spans="1:9" ht="20.100000000000001" customHeight="1" x14ac:dyDescent="0.25">
      <c r="A15" s="24">
        <v>13</v>
      </c>
      <c r="B15" s="10" t="s">
        <v>119</v>
      </c>
      <c r="C15" s="11"/>
      <c r="D15" s="12" t="s">
        <v>120</v>
      </c>
      <c r="E15" s="13">
        <v>50</v>
      </c>
      <c r="F15" s="14" t="s">
        <v>121</v>
      </c>
      <c r="G15" s="12"/>
    </row>
    <row r="16" spans="1:9" ht="20.100000000000001" customHeight="1" x14ac:dyDescent="0.25">
      <c r="A16" s="24">
        <v>14</v>
      </c>
      <c r="B16" s="10" t="s">
        <v>124</v>
      </c>
      <c r="C16" s="11">
        <v>276968</v>
      </c>
      <c r="D16" s="12" t="s">
        <v>21</v>
      </c>
      <c r="E16" s="13">
        <v>200</v>
      </c>
      <c r="F16" s="14" t="s">
        <v>128</v>
      </c>
      <c r="G16" s="12"/>
    </row>
    <row r="17" spans="1:8" ht="20.100000000000001" customHeight="1" thickBot="1" x14ac:dyDescent="0.3">
      <c r="A17" s="24">
        <v>15</v>
      </c>
      <c r="B17" s="10" t="s">
        <v>158</v>
      </c>
      <c r="C17" s="11">
        <v>286867</v>
      </c>
      <c r="D17" s="12" t="s">
        <v>105</v>
      </c>
      <c r="E17" s="13">
        <v>4850</v>
      </c>
      <c r="F17" s="14" t="s">
        <v>132</v>
      </c>
      <c r="G17" s="12"/>
    </row>
    <row r="18" spans="1:8" ht="20.100000000000001" customHeight="1" x14ac:dyDescent="0.25">
      <c r="A18" s="24">
        <v>16</v>
      </c>
      <c r="B18" s="10" t="s">
        <v>161</v>
      </c>
      <c r="C18" s="11">
        <v>324243</v>
      </c>
      <c r="D18" s="12" t="s">
        <v>30</v>
      </c>
      <c r="E18" s="65">
        <v>6286.86</v>
      </c>
      <c r="F18" s="14" t="s">
        <v>162</v>
      </c>
      <c r="G18" s="12"/>
    </row>
    <row r="19" spans="1:8" ht="20.100000000000001" customHeight="1" x14ac:dyDescent="0.25">
      <c r="A19" s="24">
        <v>17</v>
      </c>
      <c r="B19" s="10" t="s">
        <v>161</v>
      </c>
      <c r="C19" s="11">
        <v>324243</v>
      </c>
      <c r="D19" s="12" t="s">
        <v>163</v>
      </c>
      <c r="E19" s="66"/>
      <c r="F19" s="14" t="s">
        <v>164</v>
      </c>
      <c r="G19" s="12"/>
    </row>
    <row r="20" spans="1:8" ht="20.100000000000001" customHeight="1" thickBot="1" x14ac:dyDescent="0.3">
      <c r="A20" s="24">
        <v>18</v>
      </c>
      <c r="B20" s="10" t="s">
        <v>157</v>
      </c>
      <c r="C20" s="11">
        <v>324243</v>
      </c>
      <c r="D20" s="12" t="s">
        <v>165</v>
      </c>
      <c r="E20" s="67"/>
      <c r="F20" s="14" t="s">
        <v>166</v>
      </c>
      <c r="G20" s="12"/>
    </row>
    <row r="21" spans="1:8" ht="20.100000000000001" customHeight="1" x14ac:dyDescent="0.25">
      <c r="A21" s="24">
        <v>19</v>
      </c>
      <c r="B21" s="10" t="s">
        <v>157</v>
      </c>
      <c r="C21" s="11">
        <v>324243</v>
      </c>
      <c r="D21" s="12" t="s">
        <v>159</v>
      </c>
      <c r="E21" s="13">
        <v>3000</v>
      </c>
      <c r="F21" s="14" t="s">
        <v>160</v>
      </c>
      <c r="G21" s="12"/>
    </row>
    <row r="22" spans="1:8" ht="20.100000000000001" customHeight="1" x14ac:dyDescent="0.25">
      <c r="A22" s="24">
        <v>20</v>
      </c>
      <c r="B22" s="10" t="s">
        <v>175</v>
      </c>
      <c r="C22" s="11">
        <v>341097</v>
      </c>
      <c r="D22" s="12" t="s">
        <v>31</v>
      </c>
      <c r="E22" s="13"/>
      <c r="F22" s="14" t="s">
        <v>32</v>
      </c>
      <c r="G22" s="12"/>
    </row>
    <row r="23" spans="1:8" ht="20.100000000000001" customHeight="1" x14ac:dyDescent="0.25">
      <c r="A23" s="24">
        <v>21</v>
      </c>
      <c r="B23" s="10" t="s">
        <v>235</v>
      </c>
      <c r="C23" s="11">
        <v>404060</v>
      </c>
      <c r="D23" s="12" t="s">
        <v>107</v>
      </c>
      <c r="E23" s="13">
        <v>23000</v>
      </c>
      <c r="F23" s="14" t="s">
        <v>236</v>
      </c>
      <c r="G23" s="12"/>
    </row>
    <row r="24" spans="1:8" ht="20.100000000000001" customHeight="1" x14ac:dyDescent="0.25">
      <c r="A24" s="24">
        <v>22</v>
      </c>
      <c r="B24" s="10" t="s">
        <v>246</v>
      </c>
      <c r="C24" s="10">
        <v>418623</v>
      </c>
      <c r="D24" s="12" t="s">
        <v>247</v>
      </c>
      <c r="E24" s="13">
        <v>3910</v>
      </c>
      <c r="F24" s="14" t="s">
        <v>248</v>
      </c>
      <c r="G24" s="12"/>
    </row>
    <row r="25" spans="1:8" ht="20.100000000000001" customHeight="1" x14ac:dyDescent="0.25">
      <c r="A25" s="24">
        <v>23</v>
      </c>
      <c r="B25" s="95">
        <v>45474</v>
      </c>
      <c r="C25" s="11">
        <v>425703</v>
      </c>
      <c r="D25" s="12" t="s">
        <v>275</v>
      </c>
      <c r="E25" s="13">
        <v>3000</v>
      </c>
      <c r="F25" s="14" t="s">
        <v>276</v>
      </c>
      <c r="G25" s="12"/>
    </row>
    <row r="26" spans="1:8" x14ac:dyDescent="0.25">
      <c r="A26" s="24">
        <v>24</v>
      </c>
      <c r="B26" s="10" t="s">
        <v>287</v>
      </c>
      <c r="C26" s="11">
        <v>429069</v>
      </c>
      <c r="D26" s="12" t="s">
        <v>288</v>
      </c>
      <c r="E26" s="13">
        <v>5200</v>
      </c>
      <c r="F26" s="14" t="s">
        <v>289</v>
      </c>
      <c r="G26" s="12"/>
    </row>
    <row r="27" spans="1:8" ht="120" x14ac:dyDescent="0.25">
      <c r="A27" s="25">
        <v>25</v>
      </c>
      <c r="B27" s="102">
        <v>45558</v>
      </c>
      <c r="C27" s="16">
        <v>443118</v>
      </c>
      <c r="D27" s="15" t="s">
        <v>326</v>
      </c>
      <c r="E27" s="88">
        <v>65000</v>
      </c>
      <c r="F27" s="103" t="s">
        <v>327</v>
      </c>
      <c r="G27" s="100"/>
    </row>
    <row r="28" spans="1:8" x14ac:dyDescent="0.25">
      <c r="A28" s="24">
        <v>26</v>
      </c>
      <c r="B28" s="95">
        <v>45574</v>
      </c>
      <c r="C28" s="11">
        <v>447600</v>
      </c>
      <c r="D28" s="12" t="s">
        <v>30</v>
      </c>
      <c r="E28" s="13"/>
      <c r="F28" s="14" t="s">
        <v>335</v>
      </c>
      <c r="G28" s="12" t="s">
        <v>333</v>
      </c>
      <c r="H28" t="s">
        <v>334</v>
      </c>
    </row>
    <row r="29" spans="1:8" x14ac:dyDescent="0.25">
      <c r="A29" s="24">
        <v>27</v>
      </c>
      <c r="B29" s="95">
        <v>45608</v>
      </c>
      <c r="C29" s="11"/>
      <c r="D29" s="12" t="s">
        <v>343</v>
      </c>
      <c r="E29" s="13">
        <v>1500</v>
      </c>
      <c r="F29" s="14" t="s">
        <v>344</v>
      </c>
      <c r="G29" s="12"/>
    </row>
    <row r="30" spans="1:8" x14ac:dyDescent="0.25">
      <c r="A30" s="24">
        <v>28</v>
      </c>
      <c r="B30" s="95">
        <v>45642</v>
      </c>
      <c r="C30" s="11">
        <v>462850</v>
      </c>
      <c r="D30" s="12" t="s">
        <v>199</v>
      </c>
      <c r="E30" s="13">
        <v>5680</v>
      </c>
      <c r="F30" s="14" t="s">
        <v>365</v>
      </c>
      <c r="G30" s="12"/>
    </row>
    <row r="31" spans="1:8" x14ac:dyDescent="0.25">
      <c r="A31" s="24"/>
      <c r="B31" s="10"/>
      <c r="C31" s="11"/>
      <c r="D31" s="12"/>
      <c r="E31" s="13"/>
      <c r="F31" s="14"/>
      <c r="G31" s="12"/>
    </row>
    <row r="32" spans="1:8" x14ac:dyDescent="0.25">
      <c r="A32" s="24"/>
      <c r="B32" s="10"/>
      <c r="C32" s="11"/>
      <c r="D32" s="12"/>
      <c r="E32" s="13"/>
      <c r="F32" s="14"/>
      <c r="G32" s="12"/>
    </row>
    <row r="33" spans="1:7" x14ac:dyDescent="0.25">
      <c r="A33" s="24"/>
      <c r="B33" s="10"/>
      <c r="C33" s="11"/>
      <c r="D33" s="12"/>
      <c r="E33" s="13"/>
      <c r="F33" s="14"/>
      <c r="G33" s="12"/>
    </row>
    <row r="34" spans="1:7" x14ac:dyDescent="0.25">
      <c r="A34" s="24"/>
      <c r="B34" s="10"/>
      <c r="C34" s="11"/>
      <c r="D34" s="12"/>
      <c r="E34" s="13"/>
      <c r="F34" s="14"/>
      <c r="G34" s="12"/>
    </row>
    <row r="35" spans="1:7" x14ac:dyDescent="0.25">
      <c r="A35" s="24"/>
      <c r="B35" s="10"/>
      <c r="C35" s="11"/>
      <c r="D35" s="12"/>
      <c r="E35" s="13"/>
      <c r="F35" s="14"/>
      <c r="G35" s="12"/>
    </row>
    <row r="36" spans="1:7" x14ac:dyDescent="0.25">
      <c r="A36" s="24"/>
      <c r="B36" s="10"/>
      <c r="C36" s="11"/>
      <c r="D36" s="12"/>
      <c r="E36" s="13"/>
      <c r="F36" s="14"/>
      <c r="G36" s="12"/>
    </row>
    <row r="37" spans="1:7" x14ac:dyDescent="0.25">
      <c r="A37" s="24"/>
      <c r="B37" s="10"/>
      <c r="C37" s="11"/>
      <c r="D37" s="12"/>
      <c r="E37" s="13"/>
      <c r="F37" s="14"/>
      <c r="G37" s="12"/>
    </row>
    <row r="38" spans="1:7" x14ac:dyDescent="0.25">
      <c r="A38" s="24"/>
      <c r="B38" s="10"/>
      <c r="C38" s="11"/>
      <c r="D38" s="12"/>
      <c r="E38" s="13"/>
      <c r="F38" s="14"/>
      <c r="G38" s="12"/>
    </row>
    <row r="39" spans="1:7" x14ac:dyDescent="0.25">
      <c r="A39" s="24"/>
      <c r="B39" s="10"/>
      <c r="C39" s="11"/>
      <c r="D39" s="12"/>
      <c r="E39" s="13"/>
      <c r="F39" s="14"/>
      <c r="G39" s="12"/>
    </row>
    <row r="40" spans="1:7" x14ac:dyDescent="0.25">
      <c r="A40" s="24"/>
      <c r="B40" s="10"/>
      <c r="C40" s="11"/>
      <c r="D40" s="12"/>
      <c r="E40" s="13"/>
      <c r="F40" s="14"/>
      <c r="G40" s="12"/>
    </row>
    <row r="41" spans="1:7" x14ac:dyDescent="0.25">
      <c r="A41" s="24"/>
      <c r="B41" s="10"/>
      <c r="C41" s="11"/>
      <c r="D41" s="12"/>
      <c r="E41" s="13"/>
      <c r="F41" s="14"/>
      <c r="G41" s="12"/>
    </row>
    <row r="42" spans="1:7" x14ac:dyDescent="0.25">
      <c r="A42" s="24"/>
      <c r="B42" s="10"/>
      <c r="C42" s="11"/>
      <c r="D42" s="12"/>
      <c r="E42" s="13"/>
      <c r="F42" s="14"/>
      <c r="G42" s="12"/>
    </row>
    <row r="43" spans="1:7" x14ac:dyDescent="0.25">
      <c r="A43" s="24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30" t="s">
        <v>304</v>
      </c>
      <c r="B1" s="130"/>
      <c r="C1" s="130"/>
      <c r="D1" s="130"/>
      <c r="E1" s="130"/>
      <c r="F1" s="130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3">
        <v>1</v>
      </c>
      <c r="B3" s="5" t="s">
        <v>195</v>
      </c>
      <c r="C3" s="6">
        <v>394000</v>
      </c>
      <c r="D3" s="7" t="s">
        <v>196</v>
      </c>
      <c r="E3" s="8">
        <v>101500</v>
      </c>
      <c r="F3" s="9" t="s">
        <v>197</v>
      </c>
    </row>
    <row r="4" spans="1:6" ht="20.100000000000001" customHeight="1" x14ac:dyDescent="0.25">
      <c r="A4" s="24">
        <v>2</v>
      </c>
      <c r="B4" s="10" t="s">
        <v>241</v>
      </c>
      <c r="C4" s="11">
        <v>399000</v>
      </c>
      <c r="D4" s="12" t="s">
        <v>30</v>
      </c>
      <c r="E4" s="13">
        <v>3800</v>
      </c>
      <c r="F4" s="14" t="s">
        <v>242</v>
      </c>
    </row>
    <row r="5" spans="1:6" ht="20.100000000000001" customHeight="1" x14ac:dyDescent="0.25">
      <c r="A5" s="24">
        <v>3</v>
      </c>
      <c r="B5" s="10" t="s">
        <v>262</v>
      </c>
      <c r="C5" s="90">
        <v>401983</v>
      </c>
      <c r="D5" s="12" t="s">
        <v>263</v>
      </c>
      <c r="E5" s="13"/>
      <c r="F5" s="14" t="s">
        <v>264</v>
      </c>
    </row>
    <row r="6" spans="1:6" ht="20.100000000000001" customHeight="1" x14ac:dyDescent="0.25">
      <c r="A6" s="24">
        <v>4</v>
      </c>
      <c r="B6" s="10"/>
      <c r="C6" s="11"/>
      <c r="D6" s="12"/>
      <c r="E6" s="13"/>
      <c r="F6" s="14"/>
    </row>
    <row r="7" spans="1:6" ht="20.100000000000001" customHeight="1" x14ac:dyDescent="0.25">
      <c r="A7" s="24">
        <v>5</v>
      </c>
      <c r="B7" s="10"/>
      <c r="C7" s="11"/>
      <c r="D7" s="12"/>
      <c r="E7" s="13"/>
      <c r="F7" s="14"/>
    </row>
    <row r="8" spans="1:6" ht="20.100000000000001" customHeight="1" x14ac:dyDescent="0.25">
      <c r="A8" s="24">
        <v>6</v>
      </c>
      <c r="B8" s="10"/>
      <c r="C8" s="11"/>
      <c r="D8" s="12"/>
      <c r="E8" s="13"/>
      <c r="F8" s="14"/>
    </row>
    <row r="9" spans="1:6" ht="20.100000000000001" customHeight="1" x14ac:dyDescent="0.25">
      <c r="A9" s="24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4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4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4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4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4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4">
        <v>13</v>
      </c>
      <c r="B15" s="10"/>
      <c r="C15" s="63"/>
      <c r="D15" s="12"/>
      <c r="E15" s="13"/>
      <c r="F15" s="14"/>
    </row>
    <row r="16" spans="1:6" ht="20.100000000000001" customHeight="1" x14ac:dyDescent="0.25">
      <c r="A16" s="24">
        <v>14</v>
      </c>
      <c r="B16" s="10"/>
      <c r="C16" s="63"/>
      <c r="D16" s="12"/>
      <c r="E16" s="13"/>
      <c r="F16" s="14"/>
    </row>
    <row r="17" spans="1:6" ht="20.100000000000001" customHeight="1" x14ac:dyDescent="0.25">
      <c r="A17" s="24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4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4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4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4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4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4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4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4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4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5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F27"/>
  <sheetViews>
    <sheetView workbookViewId="0">
      <selection activeCell="D10" sqref="D10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</cols>
  <sheetData>
    <row r="1" spans="1:6" ht="30" customHeight="1" x14ac:dyDescent="0.25">
      <c r="A1" s="130" t="s">
        <v>303</v>
      </c>
      <c r="B1" s="130"/>
      <c r="C1" s="130"/>
      <c r="D1" s="130"/>
      <c r="E1" s="130"/>
      <c r="F1" s="130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3">
        <v>1</v>
      </c>
      <c r="B3" s="5"/>
      <c r="C3" s="6"/>
      <c r="D3" s="7"/>
      <c r="E3" s="8"/>
      <c r="F3" s="9" t="s">
        <v>189</v>
      </c>
    </row>
    <row r="4" spans="1:6" ht="33.75" x14ac:dyDescent="0.25">
      <c r="A4" s="24">
        <v>2</v>
      </c>
      <c r="B4" s="95">
        <v>45603</v>
      </c>
      <c r="C4" s="11"/>
      <c r="D4" s="118" t="s">
        <v>342</v>
      </c>
      <c r="E4" s="13">
        <v>11750</v>
      </c>
      <c r="F4" s="117" t="s">
        <v>341</v>
      </c>
    </row>
    <row r="5" spans="1:6" ht="20.100000000000001" customHeight="1" x14ac:dyDescent="0.25">
      <c r="A5" s="24">
        <v>3</v>
      </c>
      <c r="B5" s="10"/>
      <c r="C5" s="29"/>
      <c r="D5" s="12"/>
      <c r="E5" s="13"/>
      <c r="F5" s="14"/>
    </row>
    <row r="6" spans="1:6" ht="20.100000000000001" customHeight="1" x14ac:dyDescent="0.25">
      <c r="A6" s="24">
        <v>4</v>
      </c>
      <c r="B6" s="10"/>
      <c r="C6" s="11"/>
      <c r="D6" s="12"/>
      <c r="E6" s="13"/>
      <c r="F6" s="14"/>
    </row>
    <row r="7" spans="1:6" ht="20.100000000000001" customHeight="1" x14ac:dyDescent="0.25">
      <c r="A7" s="24">
        <v>5</v>
      </c>
      <c r="B7" s="10"/>
      <c r="C7" s="11"/>
      <c r="D7" s="12"/>
      <c r="E7" s="13"/>
      <c r="F7" s="14"/>
    </row>
    <row r="8" spans="1:6" ht="20.100000000000001" customHeight="1" x14ac:dyDescent="0.25">
      <c r="A8" s="24">
        <v>6</v>
      </c>
      <c r="B8" s="10"/>
      <c r="C8" s="11"/>
      <c r="D8" s="12"/>
      <c r="E8" s="13"/>
      <c r="F8" s="14"/>
    </row>
    <row r="9" spans="1:6" ht="20.100000000000001" customHeight="1" x14ac:dyDescent="0.25">
      <c r="A9" s="24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4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4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4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4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4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4">
        <v>13</v>
      </c>
      <c r="B15" s="10"/>
      <c r="C15" s="63"/>
      <c r="D15" s="12"/>
      <c r="E15" s="13"/>
      <c r="F15" s="14"/>
    </row>
    <row r="16" spans="1:6" ht="20.100000000000001" customHeight="1" x14ac:dyDescent="0.25">
      <c r="A16" s="24">
        <v>14</v>
      </c>
      <c r="B16" s="10"/>
      <c r="C16" s="63"/>
      <c r="D16" s="12"/>
      <c r="E16" s="13"/>
      <c r="F16" s="14"/>
    </row>
    <row r="17" spans="1:6" ht="20.100000000000001" customHeight="1" x14ac:dyDescent="0.25">
      <c r="A17" s="24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4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4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4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4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4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4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4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4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4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5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workbookViewId="0">
      <selection activeCell="D6" sqref="D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30" t="s">
        <v>302</v>
      </c>
      <c r="B1" s="130"/>
      <c r="C1" s="130"/>
      <c r="D1" s="130"/>
      <c r="E1" s="130"/>
      <c r="F1" s="130"/>
      <c r="J1" s="128" t="s">
        <v>190</v>
      </c>
      <c r="K1" s="129"/>
      <c r="L1" s="129"/>
      <c r="M1" s="129"/>
      <c r="N1" s="129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J2" s="36" t="s">
        <v>0</v>
      </c>
      <c r="K2" s="37" t="s">
        <v>1</v>
      </c>
      <c r="L2" s="37" t="s">
        <v>2</v>
      </c>
      <c r="M2" s="38" t="s">
        <v>5</v>
      </c>
      <c r="N2" s="37" t="s">
        <v>4</v>
      </c>
    </row>
    <row r="3" spans="1:14" ht="20.100000000000001" customHeight="1" x14ac:dyDescent="0.25">
      <c r="A3" s="23">
        <v>1</v>
      </c>
      <c r="B3" s="5" t="s">
        <v>238</v>
      </c>
      <c r="C3" s="6">
        <v>135169</v>
      </c>
      <c r="D3" s="7" t="s">
        <v>239</v>
      </c>
      <c r="E3" s="8">
        <v>7600</v>
      </c>
      <c r="F3" s="9" t="s">
        <v>240</v>
      </c>
      <c r="J3" s="39">
        <v>1</v>
      </c>
      <c r="K3" s="40" t="s">
        <v>191</v>
      </c>
      <c r="L3" s="68" t="s">
        <v>192</v>
      </c>
      <c r="M3" s="82">
        <v>750000</v>
      </c>
      <c r="N3" s="43"/>
    </row>
    <row r="4" spans="1:14" ht="20.100000000000001" customHeight="1" x14ac:dyDescent="0.25">
      <c r="A4" s="24">
        <v>2</v>
      </c>
      <c r="B4" s="95">
        <v>45621</v>
      </c>
      <c r="C4" s="11"/>
      <c r="D4" s="123" t="s">
        <v>357</v>
      </c>
      <c r="E4" s="13">
        <v>19000</v>
      </c>
      <c r="F4" s="14" t="s">
        <v>352</v>
      </c>
      <c r="J4" s="44">
        <v>2</v>
      </c>
      <c r="K4" s="30" t="s">
        <v>191</v>
      </c>
      <c r="L4" s="69" t="s">
        <v>193</v>
      </c>
      <c r="M4" s="83">
        <v>400000</v>
      </c>
      <c r="N4" s="45"/>
    </row>
    <row r="5" spans="1:14" ht="20.100000000000001" customHeight="1" x14ac:dyDescent="0.25">
      <c r="A5" s="24">
        <v>3</v>
      </c>
      <c r="B5" s="10"/>
      <c r="C5" s="29"/>
      <c r="D5" s="12"/>
      <c r="E5" s="13"/>
      <c r="F5" s="14"/>
      <c r="J5" s="46">
        <v>3</v>
      </c>
      <c r="K5" s="32" t="s">
        <v>191</v>
      </c>
      <c r="L5" s="70" t="s">
        <v>194</v>
      </c>
      <c r="M5" s="84">
        <v>90000</v>
      </c>
      <c r="N5" s="47"/>
    </row>
    <row r="6" spans="1:14" ht="20.100000000000001" customHeight="1" x14ac:dyDescent="0.25">
      <c r="A6" s="24">
        <v>4</v>
      </c>
      <c r="B6" s="10"/>
      <c r="C6" s="11"/>
      <c r="D6" s="12"/>
      <c r="E6" s="13"/>
      <c r="F6" s="14"/>
      <c r="J6" s="44">
        <v>4</v>
      </c>
      <c r="K6" s="30" t="s">
        <v>191</v>
      </c>
      <c r="L6" s="69" t="s">
        <v>177</v>
      </c>
      <c r="M6" s="85">
        <v>460000</v>
      </c>
      <c r="N6" s="45"/>
    </row>
    <row r="7" spans="1:14" ht="20.100000000000001" customHeight="1" x14ac:dyDescent="0.25">
      <c r="A7" s="24">
        <v>5</v>
      </c>
      <c r="B7" s="10"/>
      <c r="C7" s="11"/>
      <c r="D7" s="12"/>
      <c r="E7" s="13"/>
      <c r="F7" s="14"/>
      <c r="J7" s="46">
        <v>5</v>
      </c>
      <c r="K7" s="32" t="s">
        <v>221</v>
      </c>
      <c r="L7" s="70" t="s">
        <v>222</v>
      </c>
      <c r="M7" s="35">
        <v>60000</v>
      </c>
      <c r="N7" s="47"/>
    </row>
    <row r="8" spans="1:14" ht="20.100000000000001" customHeight="1" x14ac:dyDescent="0.25">
      <c r="A8" s="24">
        <v>6</v>
      </c>
      <c r="B8" s="10"/>
      <c r="C8" s="11"/>
      <c r="D8" s="12"/>
      <c r="E8" s="13"/>
      <c r="F8" s="14"/>
      <c r="J8" s="44">
        <v>6</v>
      </c>
      <c r="K8" s="30" t="s">
        <v>223</v>
      </c>
      <c r="L8" s="69" t="s">
        <v>224</v>
      </c>
      <c r="M8" s="34">
        <v>60000</v>
      </c>
      <c r="N8" s="45"/>
    </row>
    <row r="9" spans="1:14" ht="20.100000000000001" customHeight="1" x14ac:dyDescent="0.25">
      <c r="A9" s="24">
        <v>7</v>
      </c>
      <c r="B9" s="10"/>
      <c r="C9" s="11"/>
      <c r="D9" s="12"/>
      <c r="E9" s="13"/>
      <c r="F9" s="14"/>
      <c r="J9" s="46">
        <v>7</v>
      </c>
      <c r="K9" s="32" t="s">
        <v>223</v>
      </c>
      <c r="L9" s="70" t="s">
        <v>225</v>
      </c>
      <c r="M9" s="35">
        <v>30000</v>
      </c>
      <c r="N9" s="47"/>
    </row>
    <row r="10" spans="1:14" ht="20.100000000000001" customHeight="1" x14ac:dyDescent="0.25">
      <c r="A10" s="24">
        <v>8</v>
      </c>
      <c r="B10" s="10"/>
      <c r="C10" s="11"/>
      <c r="D10" s="12"/>
      <c r="E10" s="13"/>
      <c r="F10" s="14"/>
      <c r="J10" s="44">
        <v>8</v>
      </c>
      <c r="K10" s="30" t="s">
        <v>226</v>
      </c>
      <c r="L10" s="69" t="s">
        <v>224</v>
      </c>
      <c r="M10" s="34">
        <v>100000</v>
      </c>
      <c r="N10" s="45"/>
    </row>
    <row r="11" spans="1:14" ht="20.100000000000001" customHeight="1" x14ac:dyDescent="0.25">
      <c r="A11" s="24">
        <v>9</v>
      </c>
      <c r="B11" s="10"/>
      <c r="C11" s="11"/>
      <c r="D11" s="12"/>
      <c r="E11" s="13"/>
      <c r="F11" s="14"/>
      <c r="J11" s="46">
        <v>9</v>
      </c>
      <c r="K11" s="32" t="s">
        <v>229</v>
      </c>
      <c r="L11" s="70" t="s">
        <v>230</v>
      </c>
      <c r="M11" s="35">
        <v>100000</v>
      </c>
      <c r="N11" s="47"/>
    </row>
    <row r="12" spans="1:14" ht="20.100000000000001" customHeight="1" x14ac:dyDescent="0.25">
      <c r="A12" s="24">
        <v>10</v>
      </c>
      <c r="B12" s="10"/>
      <c r="C12" s="11"/>
      <c r="D12" s="12"/>
      <c r="E12" s="13"/>
      <c r="F12" s="14"/>
      <c r="J12" s="44">
        <v>10</v>
      </c>
      <c r="K12" s="30" t="s">
        <v>231</v>
      </c>
      <c r="L12" s="69" t="s">
        <v>224</v>
      </c>
      <c r="M12" s="34">
        <v>100000</v>
      </c>
      <c r="N12" s="45"/>
    </row>
    <row r="13" spans="1:14" ht="20.100000000000001" customHeight="1" x14ac:dyDescent="0.25">
      <c r="A13" s="24">
        <v>11</v>
      </c>
      <c r="B13" s="10"/>
      <c r="C13" s="11"/>
      <c r="D13" s="12"/>
      <c r="E13" s="13"/>
      <c r="F13" s="14"/>
      <c r="J13" s="46">
        <v>11</v>
      </c>
      <c r="K13" s="32" t="s">
        <v>232</v>
      </c>
      <c r="L13" s="70" t="s">
        <v>224</v>
      </c>
      <c r="M13" s="35">
        <v>88350</v>
      </c>
      <c r="N13" s="47"/>
    </row>
    <row r="14" spans="1:14" ht="20.100000000000001" customHeight="1" x14ac:dyDescent="0.25">
      <c r="A14" s="24">
        <v>12</v>
      </c>
      <c r="B14" s="10"/>
      <c r="C14" s="11"/>
      <c r="D14" s="12"/>
      <c r="E14" s="13"/>
      <c r="F14" s="14"/>
      <c r="J14" s="44">
        <v>12</v>
      </c>
      <c r="K14" s="30" t="s">
        <v>233</v>
      </c>
      <c r="L14" s="69" t="s">
        <v>224</v>
      </c>
      <c r="M14" s="34">
        <v>100000</v>
      </c>
      <c r="N14" s="45"/>
    </row>
    <row r="15" spans="1:14" ht="20.100000000000001" customHeight="1" x14ac:dyDescent="0.25">
      <c r="A15" s="24">
        <v>13</v>
      </c>
      <c r="B15" s="10"/>
      <c r="C15" s="63"/>
      <c r="D15" s="12"/>
      <c r="E15" s="13"/>
      <c r="F15" s="14"/>
      <c r="J15" s="46">
        <v>13</v>
      </c>
      <c r="K15" s="32" t="s">
        <v>234</v>
      </c>
      <c r="L15" s="70" t="s">
        <v>224</v>
      </c>
      <c r="M15" s="35">
        <v>10650</v>
      </c>
      <c r="N15" s="47"/>
    </row>
    <row r="16" spans="1:14" ht="20.100000000000001" customHeight="1" x14ac:dyDescent="0.25">
      <c r="A16" s="24">
        <v>14</v>
      </c>
      <c r="B16" s="10"/>
      <c r="C16" s="63"/>
      <c r="D16" s="12"/>
      <c r="E16" s="13"/>
      <c r="F16" s="14"/>
      <c r="J16" s="44">
        <v>14</v>
      </c>
      <c r="K16" s="30" t="s">
        <v>234</v>
      </c>
      <c r="L16" s="69" t="s">
        <v>76</v>
      </c>
      <c r="M16" s="34">
        <v>89350</v>
      </c>
      <c r="N16" s="45"/>
    </row>
    <row r="17" spans="1:14" ht="20.100000000000001" customHeight="1" x14ac:dyDescent="0.25">
      <c r="A17" s="24">
        <v>15</v>
      </c>
      <c r="B17" s="10"/>
      <c r="C17" s="11"/>
      <c r="D17" s="12"/>
      <c r="E17" s="13"/>
      <c r="F17" s="14"/>
      <c r="J17" s="46">
        <v>15</v>
      </c>
      <c r="K17" s="32"/>
      <c r="L17" s="70"/>
      <c r="M17" s="35"/>
      <c r="N17" s="47"/>
    </row>
    <row r="18" spans="1:14" ht="20.100000000000001" customHeight="1" x14ac:dyDescent="0.25">
      <c r="A18" s="24">
        <v>16</v>
      </c>
      <c r="B18" s="10"/>
      <c r="C18" s="11"/>
      <c r="D18" s="12"/>
      <c r="E18" s="13"/>
      <c r="F18" s="14"/>
      <c r="J18" s="44">
        <v>16</v>
      </c>
      <c r="K18" s="30"/>
      <c r="L18" s="69"/>
      <c r="M18" s="34"/>
      <c r="N18" s="45"/>
    </row>
    <row r="19" spans="1:14" ht="20.100000000000001" customHeight="1" x14ac:dyDescent="0.25">
      <c r="A19" s="24">
        <v>17</v>
      </c>
      <c r="B19" s="10"/>
      <c r="C19" s="11"/>
      <c r="D19" s="12"/>
      <c r="E19" s="13"/>
      <c r="F19" s="14"/>
      <c r="J19" s="46">
        <v>17</v>
      </c>
      <c r="K19" s="32"/>
      <c r="L19" s="70"/>
      <c r="M19" s="35"/>
      <c r="N19" s="47"/>
    </row>
    <row r="20" spans="1:14" ht="20.100000000000001" customHeight="1" x14ac:dyDescent="0.25">
      <c r="A20" s="24">
        <v>18</v>
      </c>
      <c r="B20" s="10"/>
      <c r="C20" s="11"/>
      <c r="D20" s="12"/>
      <c r="E20" s="13"/>
      <c r="F20" s="14"/>
      <c r="J20" s="44">
        <v>18</v>
      </c>
      <c r="K20" s="30"/>
      <c r="L20" s="69"/>
      <c r="M20" s="34"/>
      <c r="N20" s="45"/>
    </row>
    <row r="21" spans="1:14" ht="20.100000000000001" customHeight="1" x14ac:dyDescent="0.25">
      <c r="A21" s="24">
        <v>19</v>
      </c>
      <c r="B21" s="10"/>
      <c r="C21" s="11"/>
      <c r="D21" s="12"/>
      <c r="E21" s="13"/>
      <c r="F21" s="14"/>
      <c r="J21" s="46">
        <v>19</v>
      </c>
      <c r="K21" s="32"/>
      <c r="L21" s="70"/>
      <c r="M21" s="35"/>
      <c r="N21" s="47"/>
    </row>
    <row r="22" spans="1:14" ht="20.100000000000001" customHeight="1" x14ac:dyDescent="0.25">
      <c r="A22" s="24">
        <v>20</v>
      </c>
      <c r="B22" s="10"/>
      <c r="C22" s="11"/>
      <c r="D22" s="12"/>
      <c r="E22" s="13"/>
      <c r="F22" s="14"/>
      <c r="J22" s="44">
        <v>20</v>
      </c>
      <c r="K22" s="30"/>
      <c r="L22" s="69"/>
      <c r="M22" s="34"/>
      <c r="N22" s="45"/>
    </row>
    <row r="23" spans="1:14" ht="20.100000000000001" customHeight="1" x14ac:dyDescent="0.25">
      <c r="A23" s="24">
        <v>21</v>
      </c>
      <c r="B23" s="10"/>
      <c r="C23" s="11"/>
      <c r="D23" s="12"/>
      <c r="E23" s="13"/>
      <c r="F23" s="14"/>
      <c r="J23" s="46">
        <v>21</v>
      </c>
      <c r="K23" s="32"/>
      <c r="L23" s="70"/>
      <c r="M23" s="35"/>
      <c r="N23" s="47"/>
    </row>
    <row r="24" spans="1:14" ht="20.100000000000001" customHeight="1" thickBot="1" x14ac:dyDescent="0.3">
      <c r="A24" s="24">
        <v>22</v>
      </c>
      <c r="B24" s="10"/>
      <c r="C24" s="11"/>
      <c r="D24" s="12"/>
      <c r="E24" s="13"/>
      <c r="F24" s="14"/>
      <c r="J24" s="48">
        <v>22</v>
      </c>
      <c r="K24" s="49"/>
      <c r="L24" s="77"/>
      <c r="M24" s="51"/>
      <c r="N24" s="52"/>
    </row>
    <row r="25" spans="1:14" ht="20.100000000000001" customHeight="1" x14ac:dyDescent="0.25">
      <c r="A25" s="24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4">
        <v>24</v>
      </c>
      <c r="B26" s="10"/>
      <c r="C26" s="11"/>
      <c r="D26" s="12"/>
      <c r="E26" s="13"/>
      <c r="F26" s="14"/>
      <c r="L26" s="56" t="s">
        <v>87</v>
      </c>
      <c r="M26" s="57">
        <f>SUM(M3:M24)</f>
        <v>2438350</v>
      </c>
    </row>
    <row r="27" spans="1:14" ht="20.100000000000001" customHeight="1" x14ac:dyDescent="0.25">
      <c r="A27" s="25">
        <v>25</v>
      </c>
      <c r="B27" s="15"/>
      <c r="C27" s="16"/>
      <c r="D27" s="17"/>
      <c r="E27" s="18"/>
      <c r="F27" s="19"/>
      <c r="L27" s="58" t="s">
        <v>88</v>
      </c>
      <c r="M27" s="59">
        <v>2438350</v>
      </c>
    </row>
    <row r="29" spans="1:14" x14ac:dyDescent="0.25">
      <c r="L29" s="60" t="s">
        <v>89</v>
      </c>
      <c r="M29" s="61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14</vt:i4>
      </vt:variant>
      <vt:variant>
        <vt:lpstr>Adlandırılmış Aralıklar</vt:lpstr>
      </vt:variant>
      <vt:variant>
        <vt:i4>3</vt:i4>
      </vt:variant>
    </vt:vector>
  </HeadingPairs>
  <TitlesOfParts>
    <vt:vector size="17" baseType="lpstr">
      <vt:lpstr>ESKİ RENAULT MEGANE</vt:lpstr>
      <vt:lpstr>ESKİ FİAT DUCATO</vt:lpstr>
      <vt:lpstr>RENAULT FLUENCE</vt:lpstr>
      <vt:lpstr>ANA SAYFA</vt:lpstr>
      <vt:lpstr>MAZOT DOLUMU</vt:lpstr>
      <vt:lpstr>İVECO DALY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Sayfa1</vt:lpstr>
      <vt:lpstr>Sayfa2</vt:lpstr>
      <vt:lpstr>'ANA SAYFA'!Yazdırma_Alanı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2024-08-08T11:48:13Z</cp:lastPrinted>
  <dcterms:created xsi:type="dcterms:W3CDTF">2022-05-27T05:31:56Z</dcterms:created>
  <dcterms:modified xsi:type="dcterms:W3CDTF">2024-12-30T12:22:11Z</dcterms:modified>
</cp:coreProperties>
</file>